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nstantes" sheetId="1" state="hidden" r:id="rId3"/>
    <sheet name="Feuille notation" sheetId="2" state="visible" r:id="rId4"/>
  </sheets>
  <definedNames>
    <definedName function="false" hidden="false" localSheetId="1" name="_xlnm.Print_Area" vbProcedure="false">'Feuille notation'!$B$1:$K$75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<sst xmlns="http://schemas.openxmlformats.org/spreadsheetml/2006/main" count="88" uniqueCount="79">
  <si>
    <t xml:space="preserve">2024 : Nouvelle version simplifiée avec 5 assessorats à notation identique</t>
  </si>
  <si>
    <t xml:space="preserve">Événements</t>
  </si>
  <si>
    <t xml:space="preserve">Assessorat 1</t>
  </si>
  <si>
    <t xml:space="preserve">Assessorat 2</t>
  </si>
  <si>
    <t xml:space="preserve">Assessorat 3</t>
  </si>
  <si>
    <t xml:space="preserve">Assessorat 4</t>
  </si>
  <si>
    <t xml:space="preserve">Assessorat 5</t>
  </si>
  <si>
    <t xml:space="preserve">Fin</t>
  </si>
  <si>
    <t xml:space="preserve">Coefficients</t>
  </si>
  <si>
    <t xml:space="preserve">FEUILLE   DE   NOTATION   ÉLÈVE   JUGE   D'AGILITY</t>
  </si>
  <si>
    <t xml:space="preserve">Choisir dans liste :</t>
  </si>
  <si>
    <t xml:space="preserve">Élève juge :</t>
  </si>
  <si>
    <t xml:space="preserve">Juge Formateur :</t>
  </si>
  <si>
    <t xml:space="preserve">Concours d'Agility du :</t>
  </si>
  <si>
    <t xml:space="preserve">Lieu du concours :</t>
  </si>
  <si>
    <t xml:space="preserve">Club organisateur :</t>
  </si>
  <si>
    <t xml:space="preserve">Territoriale :</t>
  </si>
  <si>
    <t xml:space="preserve">A remplir par le juge formateur</t>
  </si>
  <si>
    <t xml:space="preserve">A transmettre par courriel au Président de la CNEAC (jeandenis.devins@gmail.com)  AVEC COPIE au </t>
  </si>
  <si>
    <t xml:space="preserve">GTA (gta.juges@sportscanins.fr) dans la semaine suivant le concours accompagné des différents documents</t>
  </si>
  <si>
    <t xml:space="preserve">(dessins de parcours - planning etc….)</t>
  </si>
  <si>
    <t xml:space="preserve">Marquer une case avec X. Si plusieurs X, seule compte la case la plus à gauche.</t>
  </si>
  <si>
    <t xml:space="preserve">Les rubriques non-notées n’interviennent pas dans la note finale</t>
  </si>
  <si>
    <t xml:space="preserve">PREPARATION DU CONCOURS</t>
  </si>
  <si>
    <t xml:space="preserve">ANCIEN BARÈME</t>
  </si>
  <si>
    <t xml:space="preserve">COEFF</t>
  </si>
  <si>
    <t xml:space="preserve">Total. Acquis</t>
  </si>
  <si>
    <t xml:space="preserve">Acquis</t>
  </si>
  <si>
    <t xml:space="preserve">Moyen</t>
  </si>
  <si>
    <t xml:space="preserve">Passable</t>
  </si>
  <si>
    <t xml:space="preserve">Insuffisant</t>
  </si>
  <si>
    <t xml:space="preserve">Note</t>
  </si>
  <si>
    <t xml:space="preserve">Points</t>
  </si>
  <si>
    <t xml:space="preserve">Maxpoints</t>
  </si>
  <si>
    <t xml:space="preserve">Préparation:</t>
  </si>
  <si>
    <t xml:space="preserve">Prise de contact avec le formateur</t>
  </si>
  <si>
    <t xml:space="preserve">Dessins des parcours</t>
  </si>
  <si>
    <t xml:space="preserve">Respect du règlement et du niveau des épreuves</t>
  </si>
  <si>
    <t xml:space="preserve">Planification de la journée</t>
  </si>
  <si>
    <t xml:space="preserve">Prise de contact avec les organisateurs</t>
  </si>
  <si>
    <t xml:space="preserve">Appréciations complémentaires du juge formateur :</t>
  </si>
  <si>
    <t xml:space="preserve">La veille :</t>
  </si>
  <si>
    <t xml:space="preserve">Contrôle des sas et de la zone d'évolution</t>
  </si>
  <si>
    <t xml:space="preserve">Contrôle des obstacles</t>
  </si>
  <si>
    <t xml:space="preserve">DEROULEMENT DU CONCOURS</t>
  </si>
  <si>
    <t xml:space="preserve">Préparation des épreuves</t>
  </si>
  <si>
    <t xml:space="preserve">Vérification affichage planning</t>
  </si>
  <si>
    <t xml:space="preserve">Consignes au secrétariat du concours</t>
  </si>
  <si>
    <t xml:space="preserve">Consignes au personnel de terrain</t>
  </si>
  <si>
    <t xml:space="preserve">Consignes aux chronométreurs</t>
  </si>
  <si>
    <t xml:space="preserve">Consignes aux concurrents</t>
  </si>
  <si>
    <t xml:space="preserve">Mise en place de parcours</t>
  </si>
  <si>
    <t xml:space="preserve">Conformité globale par rapport aux dessins fournis</t>
  </si>
  <si>
    <t xml:space="preserve">Respect du niveau des épreuves</t>
  </si>
  <si>
    <t xml:space="preserve">Enchainement des obstacles (règlement)</t>
  </si>
  <si>
    <r>
      <rPr>
        <i val="true"/>
        <sz val="9"/>
        <rFont val="Arial"/>
        <family val="2"/>
        <charset val="1"/>
      </rPr>
      <t xml:space="preserve">Qualité des trajectoires </t>
    </r>
    <r>
      <rPr>
        <i val="true"/>
        <sz val="8"/>
        <rFont val="Arial"/>
        <family val="2"/>
        <charset val="1"/>
      </rPr>
      <t xml:space="preserve">(montées, pneus, chaussette, enchainement)</t>
    </r>
  </si>
  <si>
    <t xml:space="preserve">Fluidité des parcours </t>
  </si>
  <si>
    <t xml:space="preserve">Durée de mise en place</t>
  </si>
  <si>
    <t xml:space="preserve">Jugements</t>
  </si>
  <si>
    <t xml:space="preserve">Annonce des fautes et des touchés</t>
  </si>
  <si>
    <t xml:space="preserve">Annonce des refus</t>
  </si>
  <si>
    <t xml:space="preserve">Qualité globale de jugement (zones, vigilance,..)</t>
  </si>
  <si>
    <t xml:space="preserve">Déplacements sur le terrain</t>
  </si>
  <si>
    <t xml:space="preserve">Applications du règlement par rapports aux situations</t>
  </si>
  <si>
    <t xml:space="preserve">Personnalité et rayonnement sur le terrain</t>
  </si>
  <si>
    <t xml:space="preserve">Autorité et prise de décision (initiatives)</t>
  </si>
  <si>
    <t xml:space="preserve">Planning horaire respecté</t>
  </si>
  <si>
    <t xml:space="preserve">Observations - Règlement - Secrétariat</t>
  </si>
  <si>
    <t xml:space="preserve">Connaissances du règlement</t>
  </si>
  <si>
    <t xml:space="preserve">Réalisation d'un classement manuel</t>
  </si>
  <si>
    <t xml:space="preserve">REMISE DES PRIX</t>
  </si>
  <si>
    <t xml:space="preserve">L'élève : </t>
  </si>
  <si>
    <t xml:space="preserve">Se renseigne sur les résultats</t>
  </si>
  <si>
    <t xml:space="preserve">Prend part à l'organisation</t>
  </si>
  <si>
    <t xml:space="preserve">Converse avec les personnalités </t>
  </si>
  <si>
    <t xml:space="preserve">Parle des dernières informations de la CNEAC</t>
  </si>
  <si>
    <t xml:space="preserve">NOTE GLOBALE :</t>
  </si>
  <si>
    <t xml:space="preserve">Avec l’ancienne barème :</t>
  </si>
  <si>
    <t xml:space="preserve">OBSERVATIONS et COMMENTAIRES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</si>
</sst>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\ %"/>
    <numFmt numFmtId="166" formatCode="@"/>
    <numFmt numFmtId="167" formatCode="General"/>
    <numFmt numFmtId="168" formatCode="[$-40C]dd/mm/yyyy"/>
  </numFmts>
  <fonts count="5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0"/>
      <color rgb="FFCCCCCC"/>
      <name val="Arial"/>
      <family val="2"/>
      <charset val="1"/>
    </font>
    <font>
      <b val="true"/>
      <i val="true"/>
      <u val="single"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4"/>
      <color rgb="FFC9211E"/>
      <name val="Arial"/>
      <family val="2"/>
      <charset val="1"/>
    </font>
    <font>
      <sz val="10"/>
      <color rgb="FFC9211E"/>
      <name val="Arial"/>
      <family val="2"/>
      <charset val="1"/>
    </font>
    <font>
      <sz val="12"/>
      <name val="Arial"/>
      <family val="2"/>
      <charset val="1"/>
    </font>
    <font>
      <i val="true"/>
      <sz val="12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i val="true"/>
      <sz val="16"/>
      <name val="Arial"/>
      <family val="2"/>
      <charset val="1"/>
    </font>
    <font>
      <sz val="10"/>
      <color rgb="FFFF4000"/>
      <name val="Arial"/>
      <family val="2"/>
      <charset val="1"/>
    </font>
    <font>
      <b val="true"/>
      <sz val="14"/>
      <name val="Arial"/>
      <family val="2"/>
      <charset val="1"/>
    </font>
    <font>
      <sz val="12"/>
      <color rgb="FFC9211E"/>
      <name val="Arial"/>
      <family val="2"/>
      <charset val="1"/>
    </font>
    <font>
      <sz val="12"/>
      <color rgb="FFFFFFFF"/>
      <name val="Arial"/>
      <family val="2"/>
      <charset val="1"/>
    </font>
    <font>
      <i val="true"/>
      <sz val="11"/>
      <name val="Arial"/>
      <family val="2"/>
      <charset val="1"/>
    </font>
    <font>
      <sz val="11"/>
      <color rgb="FF00A933"/>
      <name val="Arial"/>
      <family val="2"/>
      <charset val="1"/>
    </font>
    <font>
      <i val="true"/>
      <sz val="11"/>
      <color rgb="FF000000"/>
      <name val="Arial"/>
      <family val="2"/>
      <charset val="1"/>
    </font>
    <font>
      <b val="true"/>
      <i val="true"/>
      <sz val="12"/>
      <color rgb="FF0000FF"/>
      <name val="Arial"/>
      <family val="2"/>
      <charset val="1"/>
    </font>
    <font>
      <i val="true"/>
      <sz val="10.5"/>
      <color rgb="FF0000FF"/>
      <name val="Arial"/>
      <family val="2"/>
      <charset val="1"/>
    </font>
    <font>
      <i val="true"/>
      <sz val="11"/>
      <color rgb="FFC9211E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color rgb="FFFF4000"/>
      <name val="Arial"/>
      <family val="2"/>
      <charset val="1"/>
    </font>
    <font>
      <b val="true"/>
      <sz val="13"/>
      <name val="Arial"/>
      <family val="2"/>
      <charset val="1"/>
    </font>
    <font>
      <b val="true"/>
      <i val="true"/>
      <sz val="12"/>
      <name val="Arial"/>
      <family val="2"/>
      <charset val="1"/>
    </font>
    <font>
      <sz val="11"/>
      <name val="Arial"/>
      <family val="2"/>
      <charset val="1"/>
    </font>
    <font>
      <sz val="11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i val="true"/>
      <sz val="9"/>
      <name val="Arial"/>
      <family val="2"/>
      <charset val="1"/>
    </font>
    <font>
      <i val="true"/>
      <sz val="11"/>
      <color rgb="FF33CCCC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color rgb="FF003366"/>
      <name val="Arial"/>
      <family val="2"/>
      <charset val="1"/>
    </font>
    <font>
      <sz val="8"/>
      <color rgb="FF00A933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9"/>
      <color rgb="FFFF0000"/>
      <name val="Arial"/>
      <family val="2"/>
      <charset val="1"/>
    </font>
    <font>
      <i val="true"/>
      <sz val="8"/>
      <name val="Arial"/>
      <family val="2"/>
      <charset val="1"/>
    </font>
    <font>
      <sz val="9"/>
      <color rgb="FFCCCCCC"/>
      <name val="Arial"/>
      <family val="2"/>
      <charset val="1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4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C9211E"/>
      </patternFill>
    </fill>
    <fill>
      <patternFill patternType="solid">
        <fgColor rgb="FFEEEEEE"/>
        <bgColor rgb="FFFFFFFF"/>
      </patternFill>
    </fill>
    <fill>
      <patternFill patternType="solid">
        <fgColor rgb="FF81D41A"/>
        <bgColor rgb="FF969696"/>
      </patternFill>
    </fill>
    <fill>
      <patternFill patternType="solid">
        <fgColor rgb="FFFFFFFF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7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7" borderId="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21" fillId="7" borderId="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22" fillId="5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5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5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7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5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7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9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6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7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5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5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7" borderId="1" xfId="0" applyFont="true" applyBorder="true" applyAlignment="true" applyProtection="true">
      <alignment horizontal="left" vertical="top" textRotation="0" wrapText="true" indent="1" shrinkToFit="false"/>
      <protection locked="false" hidden="false"/>
    </xf>
    <xf numFmtId="164" fontId="39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5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7" fillId="5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7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7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9" fillId="5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LEU" xfId="20"/>
    <cellStyle name="GRIS" xfId="21"/>
    <cellStyle name="JAUNE" xfId="22"/>
    <cellStyle name="Result 1" xfId="23"/>
    <cellStyle name="ROUGE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25" colorId="64" zoomScale="120" zoomScaleNormal="120" zoomScalePageLayoutView="100" workbookViewId="0">
      <selection pane="topLeft" activeCell="A12" activeCellId="0" sqref="A12"/>
    </sheetView>
  </sheetViews>
  <sheetFormatPr defaultColWidth="11.60546875" defaultRowHeight="12.75" zeroHeight="false" outlineLevelRow="0" outlineLevelCol="0"/>
  <cols>
    <col collapsed="false" customWidth="true" hidden="false" outlineLevel="0" max="1" min="1" style="1" width="11.43"/>
    <col collapsed="false" customWidth="true" hidden="false" outlineLevel="0" max="2" min="2" style="2" width="50.16"/>
  </cols>
  <sheetData>
    <row r="1" customFormat="false" ht="12.8" hidden="false" customHeight="false" outlineLevel="0" collapsed="false">
      <c r="B1" s="1"/>
      <c r="C1" s="1"/>
    </row>
    <row r="2" customFormat="false" ht="17.35" hidden="false" customHeight="false" outlineLevel="0" collapsed="false">
      <c r="A2" s="3" t="s">
        <v>0</v>
      </c>
      <c r="B2" s="1"/>
      <c r="C2" s="1"/>
    </row>
    <row r="3" customFormat="false" ht="12.8" hidden="false" customHeight="false" outlineLevel="0" collapsed="false">
      <c r="B3" s="1"/>
      <c r="C3" s="1"/>
    </row>
    <row r="4" customFormat="false" ht="12.8" hidden="false" customHeight="false" outlineLevel="0" collapsed="false">
      <c r="B4" s="1"/>
      <c r="C4" s="1"/>
    </row>
    <row r="5" customFormat="false" ht="12.75" hidden="false" customHeight="false" outlineLevel="0" collapsed="false">
      <c r="B5" s="4" t="s">
        <v>1</v>
      </c>
    </row>
    <row r="6" customFormat="false" ht="12.75" hidden="false" customHeight="false" outlineLevel="0" collapsed="false">
      <c r="B6" s="2" t="s">
        <v>2</v>
      </c>
      <c r="C6" s="5"/>
      <c r="E6" s="6"/>
    </row>
    <row r="7" customFormat="false" ht="12.75" hidden="false" customHeight="false" outlineLevel="0" collapsed="false">
      <c r="B7" s="2" t="s">
        <v>3</v>
      </c>
      <c r="C7" s="5"/>
      <c r="E7" s="6"/>
    </row>
    <row r="8" customFormat="false" ht="12.75" hidden="false" customHeight="false" outlineLevel="0" collapsed="false">
      <c r="B8" s="2" t="s">
        <v>4</v>
      </c>
      <c r="C8" s="5"/>
    </row>
    <row r="9" customFormat="false" ht="12.75" hidden="false" customHeight="false" outlineLevel="0" collapsed="false">
      <c r="B9" s="2" t="s">
        <v>5</v>
      </c>
      <c r="C9" s="5"/>
    </row>
    <row r="10" customFormat="false" ht="12.75" hidden="false" customHeight="false" outlineLevel="0" collapsed="false">
      <c r="B10" s="2" t="s">
        <v>6</v>
      </c>
      <c r="C10" s="5"/>
    </row>
    <row r="11" customFormat="false" ht="12.75" hidden="false" customHeight="false" outlineLevel="0" collapsed="false">
      <c r="B11" s="4" t="s">
        <v>7</v>
      </c>
      <c r="C11" s="7" t="s">
        <v>8</v>
      </c>
      <c r="D11" s="7"/>
      <c r="E11" s="7"/>
      <c r="F11" s="7"/>
    </row>
    <row r="15" customFormat="false" ht="15" hidden="false" customHeight="false" outlineLevel="0" collapsed="false">
      <c r="B15" s="8"/>
    </row>
    <row r="16" customFormat="false" ht="15" hidden="false" customHeight="false" outlineLevel="0" collapsed="false">
      <c r="B16" s="8"/>
    </row>
    <row r="17" customFormat="false" ht="15" hidden="false" customHeight="false" outlineLevel="0" collapsed="false">
      <c r="B17" s="9"/>
    </row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objects="true" scenarios="true"/>
  <mergeCells count="1">
    <mergeCell ref="C11:F1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1048576"/>
  <sheetViews>
    <sheetView showFormulas="false" showGridLines="false" showRowColHeaders="true" showZeros="true" rightToLeft="false" tabSelected="true" showOutlineSymbols="true" defaultGridColor="true" view="normal" topLeftCell="A7" colorId="64" zoomScale="120" zoomScaleNormal="120" zoomScalePageLayoutView="100" workbookViewId="0">
      <selection pane="topLeft" activeCell="G71" activeCellId="0" sqref="G71"/>
    </sheetView>
  </sheetViews>
  <sheetFormatPr defaultColWidth="9.3984375" defaultRowHeight="13.8" zeroHeight="false" outlineLevelRow="0" outlineLevelCol="0"/>
  <cols>
    <col collapsed="false" customWidth="true" hidden="true" outlineLevel="0" max="1" min="1" style="10" width="12.43"/>
    <col collapsed="false" customWidth="true" hidden="false" outlineLevel="0" max="3" min="2" style="2" width="11.43"/>
    <col collapsed="false" customWidth="true" hidden="false" outlineLevel="0" max="4" min="4" style="2" width="26.35"/>
    <col collapsed="false" customWidth="true" hidden="false" outlineLevel="0" max="5" min="5" style="11" width="7.29"/>
    <col collapsed="false" customWidth="true" hidden="false" outlineLevel="0" max="6" min="6" style="2" width="10.99"/>
    <col collapsed="false" customWidth="true" hidden="false" outlineLevel="0" max="8" min="7" style="2" width="9.13"/>
    <col collapsed="false" customWidth="true" hidden="false" outlineLevel="0" max="9" min="9" style="2" width="9.71"/>
    <col collapsed="false" customWidth="true" hidden="false" outlineLevel="0" max="10" min="10" style="2" width="10.85"/>
    <col collapsed="false" customWidth="true" hidden="false" outlineLevel="0" max="11" min="11" style="12" width="2.3"/>
    <col collapsed="false" customWidth="true" hidden="false" outlineLevel="0" max="12" min="12" style="10" width="16.57"/>
    <col collapsed="false" customWidth="true" hidden="false" outlineLevel="0" max="13" min="13" style="13" width="13.43"/>
    <col collapsed="false" customWidth="true" hidden="false" outlineLevel="0" max="14" min="14" style="14" width="10.99"/>
    <col collapsed="false" customWidth="false" hidden="false" outlineLevel="0" max="16" min="15" style="12" width="9.4"/>
    <col collapsed="false" customWidth="false" hidden="false" outlineLevel="0" max="1016" min="17" style="2" width="9.4"/>
    <col collapsed="false" customWidth="false" hidden="false" outlineLevel="0" max="1024" min="1017" style="5" width="9.4"/>
  </cols>
  <sheetData>
    <row r="1" customFormat="false" ht="19.7" hidden="false" customHeight="false" outlineLevel="0" collapsed="false">
      <c r="A1" s="15" t="n">
        <f aca="false">LOOKUP($D$2,Constantes!$B$6:$B$10,Constantes!$C$6:$C$10)</f>
        <v>0</v>
      </c>
      <c r="B1" s="16" t="s">
        <v>9</v>
      </c>
      <c r="C1" s="16"/>
      <c r="D1" s="16"/>
      <c r="E1" s="16"/>
      <c r="F1" s="16"/>
      <c r="G1" s="16"/>
      <c r="H1" s="16"/>
      <c r="I1" s="16"/>
      <c r="J1" s="16"/>
      <c r="K1" s="17"/>
      <c r="L1" s="15"/>
    </row>
    <row r="2" customFormat="false" ht="17.35" hidden="false" customHeight="false" outlineLevel="0" collapsed="false">
      <c r="A2" s="18"/>
      <c r="B2" s="19"/>
      <c r="C2" s="20" t="s">
        <v>10</v>
      </c>
      <c r="D2" s="21" t="s">
        <v>2</v>
      </c>
      <c r="E2" s="21"/>
      <c r="F2" s="21"/>
      <c r="G2" s="21"/>
      <c r="H2" s="21"/>
      <c r="I2" s="19"/>
      <c r="J2" s="22"/>
      <c r="K2" s="23"/>
      <c r="L2" s="15"/>
      <c r="M2" s="24"/>
      <c r="N2" s="25"/>
    </row>
    <row r="3" customFormat="false" ht="13.8" hidden="false" customHeight="false" outlineLevel="0" collapsed="false">
      <c r="A3" s="18"/>
      <c r="B3" s="26"/>
      <c r="C3" s="26"/>
      <c r="D3" s="26"/>
      <c r="E3" s="27"/>
      <c r="F3" s="26"/>
      <c r="G3" s="26"/>
      <c r="H3" s="26"/>
      <c r="I3" s="26"/>
      <c r="J3" s="26"/>
      <c r="K3" s="17"/>
      <c r="L3" s="15"/>
      <c r="N3" s="25"/>
    </row>
    <row r="4" customFormat="false" ht="13.8" hidden="false" customHeight="false" outlineLevel="0" collapsed="false">
      <c r="A4" s="18"/>
      <c r="B4" s="28" t="s">
        <v>11</v>
      </c>
      <c r="C4" s="28"/>
      <c r="D4" s="29"/>
      <c r="E4" s="29"/>
      <c r="F4" s="28" t="s">
        <v>12</v>
      </c>
      <c r="G4" s="28"/>
      <c r="H4" s="29"/>
      <c r="I4" s="29"/>
      <c r="J4" s="29"/>
      <c r="K4" s="17"/>
      <c r="L4" s="15"/>
      <c r="N4" s="25"/>
    </row>
    <row r="5" customFormat="false" ht="15" hidden="false" customHeight="false" outlineLevel="0" collapsed="false">
      <c r="A5" s="18"/>
      <c r="B5" s="30"/>
      <c r="C5" s="30"/>
      <c r="D5" s="30"/>
      <c r="E5" s="31"/>
      <c r="F5" s="30"/>
      <c r="G5" s="32"/>
      <c r="H5" s="26"/>
      <c r="I5" s="26"/>
      <c r="J5" s="26"/>
      <c r="K5" s="17"/>
      <c r="L5" s="15"/>
      <c r="N5" s="25"/>
    </row>
    <row r="6" customFormat="false" ht="13.8" hidden="false" customHeight="false" outlineLevel="0" collapsed="false">
      <c r="A6" s="18"/>
      <c r="B6" s="28" t="s">
        <v>13</v>
      </c>
      <c r="C6" s="28"/>
      <c r="D6" s="33"/>
      <c r="E6" s="33"/>
      <c r="F6" s="28" t="s">
        <v>14</v>
      </c>
      <c r="G6" s="28"/>
      <c r="H6" s="29"/>
      <c r="I6" s="29"/>
      <c r="J6" s="29"/>
      <c r="K6" s="17"/>
      <c r="L6" s="15"/>
      <c r="N6" s="25"/>
    </row>
    <row r="7" customFormat="false" ht="15" hidden="false" customHeight="false" outlineLevel="0" collapsed="false">
      <c r="A7" s="18"/>
      <c r="B7" s="30"/>
      <c r="C7" s="30"/>
      <c r="D7" s="30"/>
      <c r="E7" s="31"/>
      <c r="F7" s="30"/>
      <c r="G7" s="32"/>
      <c r="H7" s="26"/>
      <c r="I7" s="26"/>
      <c r="J7" s="26"/>
      <c r="K7" s="17"/>
      <c r="L7" s="15"/>
      <c r="N7" s="25"/>
    </row>
    <row r="8" customFormat="false" ht="13.8" hidden="false" customHeight="false" outlineLevel="0" collapsed="false">
      <c r="A8" s="18"/>
      <c r="B8" s="28" t="s">
        <v>15</v>
      </c>
      <c r="C8" s="28"/>
      <c r="D8" s="29"/>
      <c r="E8" s="29"/>
      <c r="F8" s="34" t="s">
        <v>16</v>
      </c>
      <c r="G8" s="34"/>
      <c r="H8" s="29"/>
      <c r="I8" s="29"/>
      <c r="J8" s="29"/>
      <c r="K8" s="17"/>
      <c r="L8" s="15"/>
      <c r="N8" s="25"/>
    </row>
    <row r="9" customFormat="false" ht="15" hidden="false" customHeight="false" outlineLevel="0" collapsed="false">
      <c r="A9" s="18"/>
      <c r="B9" s="35"/>
      <c r="C9" s="35"/>
      <c r="D9" s="30"/>
      <c r="E9" s="31"/>
      <c r="F9" s="30"/>
      <c r="G9" s="30"/>
      <c r="H9" s="26"/>
      <c r="I9" s="26"/>
      <c r="J9" s="26"/>
      <c r="K9" s="17"/>
      <c r="L9" s="15"/>
      <c r="N9" s="25"/>
    </row>
    <row r="10" customFormat="false" ht="15" hidden="false" customHeight="false" outlineLevel="0" collapsed="false">
      <c r="A10" s="18"/>
      <c r="B10" s="36" t="s">
        <v>17</v>
      </c>
      <c r="C10" s="35"/>
      <c r="D10" s="30"/>
      <c r="E10" s="37"/>
      <c r="F10" s="26"/>
      <c r="G10" s="26"/>
      <c r="H10" s="26"/>
      <c r="I10" s="26"/>
      <c r="J10" s="26"/>
      <c r="K10" s="17"/>
      <c r="L10" s="15"/>
      <c r="N10" s="25"/>
    </row>
    <row r="11" customFormat="false" ht="13.8" hidden="false" customHeight="false" outlineLevel="0" collapsed="false">
      <c r="A11" s="18"/>
      <c r="B11" s="38" t="s">
        <v>18</v>
      </c>
      <c r="C11" s="39"/>
      <c r="D11" s="39"/>
      <c r="E11" s="40"/>
      <c r="F11" s="39"/>
      <c r="G11" s="39"/>
      <c r="H11" s="39"/>
      <c r="I11" s="39"/>
      <c r="J11" s="26"/>
      <c r="K11" s="17"/>
      <c r="L11" s="15"/>
      <c r="N11" s="25"/>
    </row>
    <row r="12" customFormat="false" ht="13.8" hidden="false" customHeight="false" outlineLevel="0" collapsed="false">
      <c r="A12" s="18"/>
      <c r="B12" s="38" t="s">
        <v>19</v>
      </c>
      <c r="C12" s="39"/>
      <c r="D12" s="39"/>
      <c r="E12" s="40"/>
      <c r="F12" s="39"/>
      <c r="G12" s="39"/>
      <c r="H12" s="39"/>
      <c r="I12" s="39"/>
      <c r="J12" s="26"/>
      <c r="K12" s="17"/>
      <c r="L12" s="15"/>
      <c r="N12" s="25"/>
    </row>
    <row r="13" customFormat="false" ht="13.8" hidden="false" customHeight="false" outlineLevel="0" collapsed="false">
      <c r="A13" s="18"/>
      <c r="B13" s="38" t="s">
        <v>20</v>
      </c>
      <c r="C13" s="39"/>
      <c r="D13" s="39"/>
      <c r="E13" s="40"/>
      <c r="F13" s="39"/>
      <c r="G13" s="39"/>
      <c r="H13" s="39"/>
      <c r="I13" s="39"/>
      <c r="J13" s="26"/>
      <c r="K13" s="17"/>
      <c r="L13" s="15"/>
    </row>
    <row r="14" customFormat="false" ht="12.8" hidden="false" customHeight="false" outlineLevel="0" collapsed="false">
      <c r="A14" s="18"/>
      <c r="B14" s="41"/>
      <c r="C14" s="41"/>
      <c r="D14" s="41"/>
      <c r="E14" s="42" t="s">
        <v>21</v>
      </c>
      <c r="F14" s="42"/>
      <c r="G14" s="42"/>
      <c r="H14" s="42"/>
      <c r="I14" s="42"/>
      <c r="J14" s="42"/>
      <c r="K14" s="17"/>
      <c r="L14" s="15"/>
    </row>
    <row r="15" customFormat="false" ht="12.8" hidden="false" customHeight="false" outlineLevel="0" collapsed="false">
      <c r="A15" s="18"/>
      <c r="B15" s="41"/>
      <c r="C15" s="43"/>
      <c r="D15" s="43"/>
      <c r="E15" s="44" t="s">
        <v>22</v>
      </c>
      <c r="F15" s="44"/>
      <c r="G15" s="44"/>
      <c r="H15" s="44"/>
      <c r="I15" s="44"/>
      <c r="J15" s="44"/>
      <c r="K15" s="17"/>
      <c r="L15" s="15"/>
    </row>
    <row r="16" customFormat="false" ht="16.15" hidden="false" customHeight="false" outlineLevel="0" collapsed="false">
      <c r="A16" s="45" t="n">
        <v>1</v>
      </c>
      <c r="B16" s="46" t="s">
        <v>23</v>
      </c>
      <c r="C16" s="46"/>
      <c r="D16" s="46"/>
      <c r="E16" s="46"/>
      <c r="F16" s="46"/>
      <c r="G16" s="46"/>
      <c r="H16" s="46"/>
      <c r="I16" s="46"/>
      <c r="J16" s="46"/>
      <c r="K16" s="17"/>
      <c r="L16" s="15"/>
      <c r="O16" s="47" t="s">
        <v>24</v>
      </c>
      <c r="P16" s="47"/>
    </row>
    <row r="17" customFormat="false" ht="15" hidden="false" customHeight="false" outlineLevel="0" collapsed="false">
      <c r="A17" s="45" t="n">
        <v>2</v>
      </c>
      <c r="B17" s="48"/>
      <c r="C17" s="37"/>
      <c r="D17" s="37"/>
      <c r="E17" s="49" t="s">
        <v>25</v>
      </c>
      <c r="F17" s="50" t="s">
        <v>26</v>
      </c>
      <c r="G17" s="51" t="s">
        <v>27</v>
      </c>
      <c r="H17" s="51" t="s">
        <v>28</v>
      </c>
      <c r="I17" s="51" t="s">
        <v>29</v>
      </c>
      <c r="J17" s="51" t="s">
        <v>30</v>
      </c>
      <c r="K17" s="52"/>
      <c r="L17" s="15" t="s">
        <v>31</v>
      </c>
      <c r="M17" s="53" t="s">
        <v>32</v>
      </c>
      <c r="N17" s="14" t="s">
        <v>33</v>
      </c>
      <c r="O17" s="53" t="s">
        <v>32</v>
      </c>
      <c r="P17" s="14" t="s">
        <v>33</v>
      </c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/>
      <c r="IS17" s="54"/>
      <c r="IT17" s="54"/>
      <c r="IU17" s="54"/>
      <c r="IV17" s="54"/>
      <c r="IW17" s="54"/>
      <c r="IX17" s="54"/>
      <c r="IY17" s="54"/>
      <c r="IZ17" s="54"/>
      <c r="JA17" s="54"/>
      <c r="JB17" s="54"/>
      <c r="JC17" s="54"/>
      <c r="JD17" s="54"/>
      <c r="JE17" s="54"/>
      <c r="JF17" s="54"/>
      <c r="JG17" s="54"/>
      <c r="JH17" s="54"/>
      <c r="JI17" s="54"/>
      <c r="JJ17" s="54"/>
      <c r="JK17" s="54"/>
      <c r="JL17" s="54"/>
      <c r="JM17" s="54"/>
      <c r="JN17" s="54"/>
      <c r="JO17" s="54"/>
      <c r="JP17" s="54"/>
      <c r="JQ17" s="54"/>
      <c r="JR17" s="54"/>
      <c r="JS17" s="54"/>
      <c r="JT17" s="54"/>
      <c r="JU17" s="54"/>
      <c r="JV17" s="54"/>
      <c r="JW17" s="54"/>
      <c r="JX17" s="54"/>
      <c r="JY17" s="54"/>
      <c r="JZ17" s="54"/>
      <c r="KA17" s="54"/>
      <c r="KB17" s="54"/>
      <c r="KC17" s="54"/>
      <c r="KD17" s="54"/>
      <c r="KE17" s="54"/>
      <c r="KF17" s="54"/>
      <c r="KG17" s="54"/>
      <c r="KH17" s="54"/>
      <c r="KI17" s="54"/>
      <c r="KJ17" s="54"/>
      <c r="KK17" s="54"/>
      <c r="KL17" s="54"/>
      <c r="KM17" s="54"/>
      <c r="KN17" s="54"/>
      <c r="KO17" s="54"/>
      <c r="KP17" s="54"/>
      <c r="KQ17" s="54"/>
      <c r="KR17" s="54"/>
      <c r="KS17" s="54"/>
      <c r="KT17" s="54"/>
      <c r="KU17" s="54"/>
      <c r="KV17" s="54"/>
      <c r="KW17" s="54"/>
      <c r="KX17" s="54"/>
      <c r="KY17" s="54"/>
      <c r="KZ17" s="54"/>
      <c r="LA17" s="54"/>
      <c r="LB17" s="54"/>
      <c r="LC17" s="54"/>
      <c r="LD17" s="54"/>
      <c r="LE17" s="54"/>
      <c r="LF17" s="54"/>
      <c r="LG17" s="54"/>
      <c r="LH17" s="54"/>
      <c r="LI17" s="54"/>
      <c r="LJ17" s="54"/>
      <c r="LK17" s="54"/>
      <c r="LL17" s="54"/>
      <c r="LM17" s="54"/>
      <c r="LN17" s="54"/>
      <c r="LO17" s="54"/>
      <c r="LP17" s="54"/>
      <c r="LQ17" s="54"/>
      <c r="LR17" s="54"/>
      <c r="LS17" s="54"/>
      <c r="LT17" s="54"/>
      <c r="LU17" s="54"/>
      <c r="LV17" s="54"/>
      <c r="LW17" s="54"/>
      <c r="LX17" s="54"/>
      <c r="LY17" s="54"/>
      <c r="LZ17" s="54"/>
      <c r="MA17" s="54"/>
      <c r="MB17" s="54"/>
      <c r="MC17" s="54"/>
      <c r="MD17" s="54"/>
      <c r="ME17" s="54"/>
      <c r="MF17" s="54"/>
      <c r="MG17" s="54"/>
      <c r="MH17" s="54"/>
      <c r="MI17" s="54"/>
      <c r="MJ17" s="54"/>
      <c r="MK17" s="54"/>
      <c r="ML17" s="54"/>
      <c r="MM17" s="54"/>
      <c r="MN17" s="54"/>
      <c r="MO17" s="54"/>
      <c r="MP17" s="54"/>
      <c r="MQ17" s="54"/>
      <c r="MR17" s="54"/>
      <c r="MS17" s="54"/>
      <c r="MT17" s="54"/>
      <c r="MU17" s="54"/>
      <c r="MV17" s="54"/>
      <c r="MW17" s="54"/>
      <c r="MX17" s="54"/>
      <c r="MY17" s="54"/>
      <c r="MZ17" s="54"/>
      <c r="NA17" s="54"/>
      <c r="NB17" s="54"/>
      <c r="NC17" s="54"/>
      <c r="ND17" s="54"/>
      <c r="NE17" s="54"/>
      <c r="NF17" s="54"/>
      <c r="NG17" s="54"/>
      <c r="NH17" s="54"/>
      <c r="NI17" s="54"/>
      <c r="NJ17" s="54"/>
      <c r="NK17" s="54"/>
      <c r="NL17" s="54"/>
      <c r="NM17" s="54"/>
      <c r="NN17" s="54"/>
      <c r="NO17" s="54"/>
      <c r="NP17" s="54"/>
      <c r="NQ17" s="54"/>
      <c r="NR17" s="54"/>
      <c r="NS17" s="54"/>
      <c r="NT17" s="54"/>
      <c r="NU17" s="54"/>
      <c r="NV17" s="54"/>
      <c r="NW17" s="54"/>
      <c r="NX17" s="54"/>
      <c r="NY17" s="54"/>
      <c r="NZ17" s="54"/>
      <c r="OA17" s="54"/>
      <c r="OB17" s="54"/>
      <c r="OC17" s="54"/>
      <c r="OD17" s="54"/>
      <c r="OE17" s="54"/>
      <c r="OF17" s="54"/>
      <c r="OG17" s="54"/>
      <c r="OH17" s="54"/>
      <c r="OI17" s="54"/>
      <c r="OJ17" s="54"/>
      <c r="OK17" s="54"/>
      <c r="OL17" s="54"/>
      <c r="OM17" s="54"/>
      <c r="ON17" s="54"/>
      <c r="OO17" s="54"/>
      <c r="OP17" s="54"/>
      <c r="OQ17" s="54"/>
      <c r="OR17" s="54"/>
      <c r="OS17" s="54"/>
      <c r="OT17" s="54"/>
      <c r="OU17" s="54"/>
      <c r="OV17" s="54"/>
      <c r="OW17" s="54"/>
      <c r="OX17" s="54"/>
      <c r="OY17" s="54"/>
      <c r="OZ17" s="54"/>
      <c r="PA17" s="54"/>
      <c r="PB17" s="54"/>
      <c r="PC17" s="54"/>
      <c r="PD17" s="54"/>
      <c r="PE17" s="54"/>
      <c r="PF17" s="54"/>
      <c r="PG17" s="54"/>
      <c r="PH17" s="54"/>
      <c r="PI17" s="54"/>
      <c r="PJ17" s="54"/>
      <c r="PK17" s="54"/>
      <c r="PL17" s="54"/>
      <c r="PM17" s="54"/>
      <c r="PN17" s="54"/>
      <c r="PO17" s="54"/>
      <c r="PP17" s="54"/>
      <c r="PQ17" s="54"/>
      <c r="PR17" s="54"/>
      <c r="PS17" s="54"/>
      <c r="PT17" s="54"/>
      <c r="PU17" s="54"/>
      <c r="PV17" s="54"/>
      <c r="PW17" s="54"/>
      <c r="PX17" s="54"/>
      <c r="PY17" s="54"/>
      <c r="PZ17" s="54"/>
      <c r="QA17" s="54"/>
      <c r="QB17" s="54"/>
      <c r="QC17" s="54"/>
      <c r="QD17" s="54"/>
      <c r="QE17" s="54"/>
      <c r="QF17" s="54"/>
      <c r="QG17" s="54"/>
      <c r="QH17" s="54"/>
      <c r="QI17" s="54"/>
      <c r="QJ17" s="54"/>
      <c r="QK17" s="54"/>
      <c r="QL17" s="54"/>
      <c r="QM17" s="54"/>
      <c r="QN17" s="54"/>
      <c r="QO17" s="54"/>
      <c r="QP17" s="54"/>
      <c r="QQ17" s="54"/>
      <c r="QR17" s="54"/>
      <c r="QS17" s="54"/>
      <c r="QT17" s="54"/>
      <c r="QU17" s="54"/>
      <c r="QV17" s="54"/>
      <c r="QW17" s="54"/>
      <c r="QX17" s="54"/>
      <c r="QY17" s="54"/>
      <c r="QZ17" s="54"/>
      <c r="RA17" s="54"/>
      <c r="RB17" s="54"/>
      <c r="RC17" s="54"/>
      <c r="RD17" s="54"/>
      <c r="RE17" s="54"/>
      <c r="RF17" s="54"/>
      <c r="RG17" s="54"/>
      <c r="RH17" s="54"/>
      <c r="RI17" s="54"/>
      <c r="RJ17" s="54"/>
      <c r="RK17" s="54"/>
      <c r="RL17" s="54"/>
      <c r="RM17" s="54"/>
      <c r="RN17" s="54"/>
      <c r="RO17" s="54"/>
      <c r="RP17" s="54"/>
      <c r="RQ17" s="54"/>
      <c r="RR17" s="54"/>
      <c r="RS17" s="54"/>
      <c r="RT17" s="54"/>
      <c r="RU17" s="54"/>
      <c r="RV17" s="54"/>
      <c r="RW17" s="54"/>
      <c r="RX17" s="54"/>
      <c r="RY17" s="54"/>
      <c r="RZ17" s="54"/>
      <c r="SA17" s="54"/>
      <c r="SB17" s="54"/>
      <c r="SC17" s="54"/>
      <c r="SD17" s="54"/>
      <c r="SE17" s="54"/>
      <c r="SF17" s="54"/>
      <c r="SG17" s="54"/>
      <c r="SH17" s="54"/>
      <c r="SI17" s="54"/>
      <c r="SJ17" s="54"/>
      <c r="SK17" s="54"/>
      <c r="SL17" s="54"/>
      <c r="SM17" s="54"/>
      <c r="SN17" s="54"/>
      <c r="SO17" s="54"/>
      <c r="SP17" s="54"/>
      <c r="SQ17" s="54"/>
      <c r="SR17" s="54"/>
      <c r="SS17" s="54"/>
      <c r="ST17" s="54"/>
      <c r="SU17" s="54"/>
      <c r="SV17" s="54"/>
      <c r="SW17" s="54"/>
      <c r="SX17" s="54"/>
      <c r="SY17" s="54"/>
      <c r="SZ17" s="54"/>
      <c r="TA17" s="54"/>
      <c r="TB17" s="54"/>
      <c r="TC17" s="54"/>
      <c r="TD17" s="54"/>
      <c r="TE17" s="54"/>
      <c r="TF17" s="54"/>
      <c r="TG17" s="54"/>
      <c r="TH17" s="54"/>
      <c r="TI17" s="54"/>
      <c r="TJ17" s="54"/>
      <c r="TK17" s="54"/>
      <c r="TL17" s="54"/>
      <c r="TM17" s="54"/>
      <c r="TN17" s="54"/>
      <c r="TO17" s="54"/>
      <c r="TP17" s="54"/>
      <c r="TQ17" s="54"/>
      <c r="TR17" s="54"/>
      <c r="TS17" s="54"/>
      <c r="TT17" s="54"/>
      <c r="TU17" s="54"/>
      <c r="TV17" s="54"/>
      <c r="TW17" s="54"/>
      <c r="TX17" s="54"/>
      <c r="TY17" s="54"/>
      <c r="TZ17" s="54"/>
      <c r="UA17" s="54"/>
      <c r="UB17" s="54"/>
      <c r="UC17" s="54"/>
      <c r="UD17" s="54"/>
      <c r="UE17" s="54"/>
      <c r="UF17" s="54"/>
      <c r="UG17" s="54"/>
      <c r="UH17" s="54"/>
      <c r="UI17" s="54"/>
      <c r="UJ17" s="54"/>
      <c r="UK17" s="54"/>
      <c r="UL17" s="54"/>
      <c r="UM17" s="54"/>
      <c r="UN17" s="54"/>
      <c r="UO17" s="54"/>
      <c r="UP17" s="54"/>
      <c r="UQ17" s="54"/>
      <c r="UR17" s="54"/>
      <c r="US17" s="54"/>
      <c r="UT17" s="54"/>
      <c r="UU17" s="54"/>
      <c r="UV17" s="54"/>
      <c r="UW17" s="54"/>
      <c r="UX17" s="54"/>
      <c r="UY17" s="54"/>
      <c r="UZ17" s="54"/>
      <c r="VA17" s="54"/>
      <c r="VB17" s="54"/>
      <c r="VC17" s="54"/>
      <c r="VD17" s="54"/>
      <c r="VE17" s="54"/>
      <c r="VF17" s="54"/>
      <c r="VG17" s="54"/>
      <c r="VH17" s="54"/>
      <c r="VI17" s="54"/>
      <c r="VJ17" s="54"/>
      <c r="VK17" s="54"/>
      <c r="VL17" s="54"/>
      <c r="VM17" s="54"/>
      <c r="VN17" s="54"/>
      <c r="VO17" s="54"/>
      <c r="VP17" s="54"/>
      <c r="VQ17" s="54"/>
      <c r="VR17" s="54"/>
      <c r="VS17" s="54"/>
      <c r="VT17" s="54"/>
      <c r="VU17" s="54"/>
      <c r="VV17" s="54"/>
      <c r="VW17" s="54"/>
      <c r="VX17" s="54"/>
      <c r="VY17" s="54"/>
      <c r="VZ17" s="54"/>
      <c r="WA17" s="54"/>
      <c r="WB17" s="54"/>
      <c r="WC17" s="54"/>
      <c r="WD17" s="54"/>
      <c r="WE17" s="54"/>
      <c r="WF17" s="54"/>
      <c r="WG17" s="54"/>
      <c r="WH17" s="54"/>
      <c r="WI17" s="54"/>
      <c r="WJ17" s="54"/>
      <c r="WK17" s="54"/>
      <c r="WL17" s="54"/>
      <c r="WM17" s="54"/>
      <c r="WN17" s="54"/>
      <c r="WO17" s="54"/>
      <c r="WP17" s="54"/>
      <c r="WQ17" s="54"/>
      <c r="WR17" s="54"/>
      <c r="WS17" s="54"/>
      <c r="WT17" s="54"/>
      <c r="WU17" s="54"/>
      <c r="WV17" s="54"/>
      <c r="WW17" s="54"/>
      <c r="WX17" s="54"/>
      <c r="WY17" s="54"/>
      <c r="WZ17" s="54"/>
      <c r="XA17" s="54"/>
      <c r="XB17" s="54"/>
      <c r="XC17" s="54"/>
      <c r="XD17" s="54"/>
      <c r="XE17" s="54"/>
      <c r="XF17" s="54"/>
      <c r="XG17" s="54"/>
      <c r="XH17" s="54"/>
      <c r="XI17" s="54"/>
      <c r="XJ17" s="54"/>
      <c r="XK17" s="54"/>
      <c r="XL17" s="54"/>
      <c r="XM17" s="54"/>
      <c r="XN17" s="54"/>
      <c r="XO17" s="54"/>
      <c r="XP17" s="54"/>
      <c r="XQ17" s="54"/>
      <c r="XR17" s="54"/>
      <c r="XS17" s="54"/>
      <c r="XT17" s="54"/>
      <c r="XU17" s="54"/>
      <c r="XV17" s="54"/>
      <c r="XW17" s="54"/>
      <c r="XX17" s="54"/>
      <c r="XY17" s="54"/>
      <c r="XZ17" s="54"/>
      <c r="YA17" s="54"/>
      <c r="YB17" s="54"/>
      <c r="YC17" s="54"/>
      <c r="YD17" s="54"/>
      <c r="YE17" s="54"/>
      <c r="YF17" s="54"/>
      <c r="YG17" s="54"/>
      <c r="YH17" s="54"/>
      <c r="YI17" s="54"/>
      <c r="YJ17" s="54"/>
      <c r="YK17" s="54"/>
      <c r="YL17" s="54"/>
      <c r="YM17" s="54"/>
      <c r="YN17" s="54"/>
      <c r="YO17" s="54"/>
      <c r="YP17" s="54"/>
      <c r="YQ17" s="54"/>
      <c r="YR17" s="54"/>
      <c r="YS17" s="54"/>
      <c r="YT17" s="54"/>
      <c r="YU17" s="54"/>
      <c r="YV17" s="54"/>
      <c r="YW17" s="54"/>
      <c r="YX17" s="54"/>
      <c r="YY17" s="54"/>
      <c r="YZ17" s="54"/>
      <c r="ZA17" s="54"/>
      <c r="ZB17" s="54"/>
      <c r="ZC17" s="54"/>
      <c r="ZD17" s="54"/>
      <c r="ZE17" s="54"/>
      <c r="ZF17" s="54"/>
      <c r="ZG17" s="54"/>
      <c r="ZH17" s="54"/>
      <c r="ZI17" s="54"/>
      <c r="ZJ17" s="54"/>
      <c r="ZK17" s="54"/>
      <c r="ZL17" s="54"/>
      <c r="ZM17" s="54"/>
      <c r="ZN17" s="54"/>
      <c r="ZO17" s="54"/>
      <c r="ZP17" s="54"/>
      <c r="ZQ17" s="54"/>
      <c r="ZR17" s="54"/>
      <c r="ZS17" s="54"/>
      <c r="ZT17" s="54"/>
      <c r="ZU17" s="54"/>
      <c r="ZV17" s="54"/>
      <c r="ZW17" s="54"/>
      <c r="ZX17" s="54"/>
      <c r="ZY17" s="54"/>
      <c r="ZZ17" s="54"/>
      <c r="AAA17" s="54"/>
      <c r="AAB17" s="54"/>
      <c r="AAC17" s="54"/>
      <c r="AAD17" s="54"/>
      <c r="AAE17" s="54"/>
      <c r="AAF17" s="54"/>
      <c r="AAG17" s="54"/>
      <c r="AAH17" s="54"/>
      <c r="AAI17" s="54"/>
      <c r="AAJ17" s="54"/>
      <c r="AAK17" s="54"/>
      <c r="AAL17" s="54"/>
      <c r="AAM17" s="54"/>
      <c r="AAN17" s="54"/>
      <c r="AAO17" s="54"/>
      <c r="AAP17" s="54"/>
      <c r="AAQ17" s="54"/>
      <c r="AAR17" s="54"/>
      <c r="AAS17" s="54"/>
      <c r="AAT17" s="54"/>
      <c r="AAU17" s="54"/>
      <c r="AAV17" s="54"/>
      <c r="AAW17" s="54"/>
      <c r="AAX17" s="54"/>
      <c r="AAY17" s="54"/>
      <c r="AAZ17" s="54"/>
      <c r="ABA17" s="54"/>
      <c r="ABB17" s="54"/>
      <c r="ABC17" s="54"/>
      <c r="ABD17" s="54"/>
      <c r="ABE17" s="54"/>
      <c r="ABF17" s="54"/>
      <c r="ABG17" s="54"/>
      <c r="ABH17" s="54"/>
      <c r="ABI17" s="54"/>
      <c r="ABJ17" s="54"/>
      <c r="ABK17" s="54"/>
      <c r="ABL17" s="54"/>
      <c r="ABM17" s="54"/>
      <c r="ABN17" s="54"/>
      <c r="ABO17" s="54"/>
      <c r="ABP17" s="54"/>
      <c r="ABQ17" s="54"/>
      <c r="ABR17" s="54"/>
      <c r="ABS17" s="54"/>
      <c r="ABT17" s="54"/>
      <c r="ABU17" s="54"/>
      <c r="ABV17" s="54"/>
      <c r="ABW17" s="54"/>
      <c r="ABX17" s="54"/>
      <c r="ABY17" s="54"/>
      <c r="ABZ17" s="54"/>
      <c r="ACA17" s="54"/>
      <c r="ACB17" s="54"/>
      <c r="ACC17" s="54"/>
      <c r="ACD17" s="54"/>
      <c r="ACE17" s="54"/>
      <c r="ACF17" s="54"/>
      <c r="ACG17" s="54"/>
      <c r="ACH17" s="54"/>
      <c r="ACI17" s="54"/>
      <c r="ACJ17" s="54"/>
      <c r="ACK17" s="54"/>
      <c r="ACL17" s="54"/>
      <c r="ACM17" s="54"/>
      <c r="ACN17" s="54"/>
      <c r="ACO17" s="54"/>
      <c r="ACP17" s="54"/>
      <c r="ACQ17" s="54"/>
      <c r="ACR17" s="54"/>
      <c r="ACS17" s="54"/>
      <c r="ACT17" s="54"/>
      <c r="ACU17" s="54"/>
      <c r="ACV17" s="54"/>
      <c r="ACW17" s="54"/>
      <c r="ACX17" s="54"/>
      <c r="ACY17" s="54"/>
      <c r="ACZ17" s="54"/>
      <c r="ADA17" s="54"/>
      <c r="ADB17" s="54"/>
      <c r="ADC17" s="54"/>
      <c r="ADD17" s="54"/>
      <c r="ADE17" s="54"/>
      <c r="ADF17" s="54"/>
      <c r="ADG17" s="54"/>
      <c r="ADH17" s="54"/>
      <c r="ADI17" s="54"/>
      <c r="ADJ17" s="54"/>
      <c r="ADK17" s="54"/>
      <c r="ADL17" s="54"/>
      <c r="ADM17" s="54"/>
      <c r="ADN17" s="54"/>
      <c r="ADO17" s="54"/>
      <c r="ADP17" s="54"/>
      <c r="ADQ17" s="54"/>
      <c r="ADR17" s="54"/>
      <c r="ADS17" s="54"/>
      <c r="ADT17" s="54"/>
      <c r="ADU17" s="54"/>
      <c r="ADV17" s="54"/>
      <c r="ADW17" s="54"/>
      <c r="ADX17" s="54"/>
      <c r="ADY17" s="54"/>
      <c r="ADZ17" s="54"/>
      <c r="AEA17" s="54"/>
      <c r="AEB17" s="54"/>
      <c r="AEC17" s="54"/>
      <c r="AED17" s="54"/>
      <c r="AEE17" s="54"/>
      <c r="AEF17" s="54"/>
      <c r="AEG17" s="54"/>
      <c r="AEH17" s="54"/>
      <c r="AEI17" s="54"/>
      <c r="AEJ17" s="54"/>
      <c r="AEK17" s="54"/>
      <c r="AEL17" s="54"/>
      <c r="AEM17" s="54"/>
      <c r="AEN17" s="54"/>
      <c r="AEO17" s="54"/>
      <c r="AEP17" s="54"/>
      <c r="AEQ17" s="54"/>
      <c r="AER17" s="54"/>
      <c r="AES17" s="54"/>
      <c r="AET17" s="54"/>
      <c r="AEU17" s="54"/>
      <c r="AEV17" s="54"/>
      <c r="AEW17" s="54"/>
      <c r="AEX17" s="54"/>
      <c r="AEY17" s="54"/>
      <c r="AEZ17" s="54"/>
      <c r="AFA17" s="54"/>
      <c r="AFB17" s="54"/>
      <c r="AFC17" s="54"/>
      <c r="AFD17" s="54"/>
      <c r="AFE17" s="54"/>
      <c r="AFF17" s="54"/>
      <c r="AFG17" s="54"/>
      <c r="AFH17" s="54"/>
      <c r="AFI17" s="54"/>
      <c r="AFJ17" s="54"/>
      <c r="AFK17" s="54"/>
      <c r="AFL17" s="54"/>
      <c r="AFM17" s="54"/>
      <c r="AFN17" s="54"/>
      <c r="AFO17" s="54"/>
      <c r="AFP17" s="54"/>
      <c r="AFQ17" s="54"/>
      <c r="AFR17" s="54"/>
      <c r="AFS17" s="54"/>
      <c r="AFT17" s="54"/>
      <c r="AFU17" s="54"/>
      <c r="AFV17" s="54"/>
      <c r="AFW17" s="54"/>
      <c r="AFX17" s="54"/>
      <c r="AFY17" s="54"/>
      <c r="AFZ17" s="54"/>
      <c r="AGA17" s="54"/>
      <c r="AGB17" s="54"/>
      <c r="AGC17" s="54"/>
      <c r="AGD17" s="54"/>
      <c r="AGE17" s="54"/>
      <c r="AGF17" s="54"/>
      <c r="AGG17" s="54"/>
      <c r="AGH17" s="54"/>
      <c r="AGI17" s="54"/>
      <c r="AGJ17" s="54"/>
      <c r="AGK17" s="54"/>
      <c r="AGL17" s="54"/>
      <c r="AGM17" s="54"/>
      <c r="AGN17" s="54"/>
      <c r="AGO17" s="54"/>
      <c r="AGP17" s="54"/>
      <c r="AGQ17" s="54"/>
      <c r="AGR17" s="54"/>
      <c r="AGS17" s="54"/>
      <c r="AGT17" s="54"/>
      <c r="AGU17" s="54"/>
      <c r="AGV17" s="54"/>
      <c r="AGW17" s="54"/>
      <c r="AGX17" s="54"/>
      <c r="AGY17" s="54"/>
      <c r="AGZ17" s="54"/>
      <c r="AHA17" s="54"/>
      <c r="AHB17" s="54"/>
      <c r="AHC17" s="54"/>
      <c r="AHD17" s="54"/>
      <c r="AHE17" s="54"/>
      <c r="AHF17" s="54"/>
      <c r="AHG17" s="54"/>
      <c r="AHH17" s="54"/>
      <c r="AHI17" s="54"/>
      <c r="AHJ17" s="54"/>
      <c r="AHK17" s="54"/>
      <c r="AHL17" s="54"/>
      <c r="AHM17" s="54"/>
      <c r="AHN17" s="54"/>
      <c r="AHO17" s="54"/>
      <c r="AHP17" s="54"/>
      <c r="AHQ17" s="54"/>
      <c r="AHR17" s="54"/>
      <c r="AHS17" s="54"/>
      <c r="AHT17" s="54"/>
      <c r="AHU17" s="54"/>
      <c r="AHV17" s="54"/>
      <c r="AHW17" s="54"/>
      <c r="AHX17" s="54"/>
      <c r="AHY17" s="54"/>
      <c r="AHZ17" s="54"/>
      <c r="AIA17" s="54"/>
      <c r="AIB17" s="54"/>
      <c r="AIC17" s="54"/>
      <c r="AID17" s="54"/>
      <c r="AIE17" s="54"/>
      <c r="AIF17" s="54"/>
      <c r="AIG17" s="54"/>
      <c r="AIH17" s="54"/>
      <c r="AII17" s="54"/>
      <c r="AIJ17" s="54"/>
      <c r="AIK17" s="54"/>
      <c r="AIL17" s="54"/>
      <c r="AIM17" s="54"/>
      <c r="AIN17" s="54"/>
      <c r="AIO17" s="54"/>
      <c r="AIP17" s="54"/>
      <c r="AIQ17" s="54"/>
      <c r="AIR17" s="54"/>
      <c r="AIS17" s="54"/>
      <c r="AIT17" s="54"/>
      <c r="AIU17" s="54"/>
      <c r="AIV17" s="54"/>
      <c r="AIW17" s="54"/>
      <c r="AIX17" s="54"/>
      <c r="AIY17" s="54"/>
      <c r="AIZ17" s="54"/>
      <c r="AJA17" s="54"/>
      <c r="AJB17" s="54"/>
      <c r="AJC17" s="54"/>
      <c r="AJD17" s="54"/>
      <c r="AJE17" s="54"/>
      <c r="AJF17" s="54"/>
      <c r="AJG17" s="54"/>
      <c r="AJH17" s="54"/>
      <c r="AJI17" s="54"/>
      <c r="AJJ17" s="54"/>
      <c r="AJK17" s="54"/>
      <c r="AJL17" s="54"/>
      <c r="AJM17" s="54"/>
      <c r="AJN17" s="54"/>
      <c r="AJO17" s="54"/>
      <c r="AJP17" s="54"/>
      <c r="AJQ17" s="54"/>
      <c r="AJR17" s="54"/>
      <c r="AJS17" s="54"/>
      <c r="AJT17" s="54"/>
      <c r="AJU17" s="54"/>
      <c r="AJV17" s="54"/>
      <c r="AJW17" s="54"/>
      <c r="AJX17" s="54"/>
      <c r="AJY17" s="54"/>
      <c r="AJZ17" s="54"/>
      <c r="AKA17" s="54"/>
      <c r="AKB17" s="54"/>
      <c r="AKC17" s="54"/>
      <c r="AKD17" s="54"/>
      <c r="AKE17" s="54"/>
      <c r="AKF17" s="54"/>
      <c r="AKG17" s="54"/>
      <c r="AKH17" s="54"/>
      <c r="AKI17" s="54"/>
      <c r="AKJ17" s="54"/>
      <c r="AKK17" s="54"/>
      <c r="AKL17" s="54"/>
      <c r="AKM17" s="54"/>
      <c r="AKN17" s="54"/>
      <c r="AKO17" s="54"/>
      <c r="AKP17" s="54"/>
      <c r="AKQ17" s="54"/>
      <c r="AKR17" s="54"/>
      <c r="AKS17" s="54"/>
      <c r="AKT17" s="54"/>
      <c r="AKU17" s="54"/>
      <c r="AKV17" s="54"/>
      <c r="AKW17" s="54"/>
      <c r="AKX17" s="54"/>
      <c r="AKY17" s="54"/>
      <c r="AKZ17" s="54"/>
      <c r="ALA17" s="54"/>
      <c r="ALB17" s="54"/>
      <c r="ALC17" s="54"/>
      <c r="ALD17" s="54"/>
      <c r="ALE17" s="54"/>
      <c r="ALF17" s="54"/>
      <c r="ALG17" s="54"/>
      <c r="ALH17" s="54"/>
      <c r="ALI17" s="54"/>
      <c r="ALJ17" s="54"/>
      <c r="ALK17" s="54"/>
      <c r="ALL17" s="54"/>
      <c r="ALM17" s="54"/>
      <c r="ALN17" s="54"/>
      <c r="ALO17" s="54"/>
      <c r="ALP17" s="54"/>
      <c r="ALQ17" s="54"/>
      <c r="ALR17" s="54"/>
      <c r="ALS17" s="54"/>
      <c r="ALT17" s="54"/>
      <c r="ALU17" s="54"/>
      <c r="ALV17" s="54"/>
      <c r="ALW17" s="54"/>
      <c r="ALX17" s="54"/>
      <c r="ALY17" s="54"/>
      <c r="ALZ17" s="54"/>
      <c r="AMA17" s="54"/>
      <c r="AMB17" s="54"/>
      <c r="AMC17" s="54"/>
      <c r="AMD17" s="54"/>
      <c r="AME17" s="54"/>
      <c r="AMF17" s="54"/>
      <c r="AMG17" s="54"/>
      <c r="AMH17" s="54"/>
      <c r="AMI17" s="54"/>
      <c r="AMJ17" s="54"/>
    </row>
    <row r="18" customFormat="false" ht="13.8" hidden="false" customHeight="false" outlineLevel="0" collapsed="false">
      <c r="A18" s="45" t="n">
        <v>3</v>
      </c>
      <c r="B18" s="55" t="s">
        <v>34</v>
      </c>
      <c r="C18" s="26"/>
      <c r="D18" s="26"/>
      <c r="E18" s="56"/>
      <c r="F18" s="57" t="n">
        <v>4</v>
      </c>
      <c r="G18" s="57" t="n">
        <v>3</v>
      </c>
      <c r="H18" s="57" t="n">
        <v>2</v>
      </c>
      <c r="I18" s="57" t="n">
        <v>1</v>
      </c>
      <c r="J18" s="57" t="n">
        <v>0</v>
      </c>
      <c r="K18" s="17"/>
      <c r="L18" s="15"/>
    </row>
    <row r="19" customFormat="false" ht="13.8" hidden="false" customHeight="false" outlineLevel="0" collapsed="false">
      <c r="A19" s="45" t="n">
        <v>4</v>
      </c>
      <c r="B19" s="58" t="s">
        <v>35</v>
      </c>
      <c r="C19" s="58"/>
      <c r="D19" s="58"/>
      <c r="E19" s="56" t="n">
        <v>1</v>
      </c>
      <c r="F19" s="59"/>
      <c r="G19" s="59"/>
      <c r="H19" s="59"/>
      <c r="I19" s="59"/>
      <c r="J19" s="59"/>
      <c r="K19" s="60" t="n">
        <f aca="false">IF(COUNTA(F19:J19)=G19,0,1)</f>
        <v>0</v>
      </c>
      <c r="L19" s="15" t="str">
        <f aca="false">IF(N19=0,"",M19&amp;" / "&amp;N19)</f>
        <v/>
      </c>
      <c r="M19" s="53" t="n">
        <f aca="false">IF($F19="X",$F$18,IF($G19="X",$G$18,IF($H19="X",$H$18,IF($I19="X",$I$18,IF($J19="X",$J$18,0)))))*$E19</f>
        <v>0</v>
      </c>
      <c r="N19" s="14" t="n">
        <f aca="false">$K19*$E19*$F$18</f>
        <v>0</v>
      </c>
      <c r="O19" s="53" t="n">
        <f aca="false">IF($F19="X",5,IF($G19="X",4,IF($H19="X",3,IF($I19="X",2,IF($J19="X",1,0)))))*$E19</f>
        <v>0</v>
      </c>
      <c r="P19" s="14" t="n">
        <f aca="false">$K19*$E19*5</f>
        <v>0</v>
      </c>
    </row>
    <row r="20" customFormat="false" ht="13.8" hidden="false" customHeight="false" outlineLevel="0" collapsed="false">
      <c r="A20" s="45" t="n">
        <v>5</v>
      </c>
      <c r="B20" s="58" t="s">
        <v>36</v>
      </c>
      <c r="C20" s="58"/>
      <c r="D20" s="58"/>
      <c r="E20" s="56" t="n">
        <v>2</v>
      </c>
      <c r="F20" s="59"/>
      <c r="G20" s="59"/>
      <c r="H20" s="59"/>
      <c r="I20" s="59"/>
      <c r="J20" s="59"/>
      <c r="K20" s="60" t="n">
        <f aca="false">IF(COUNTA(F20:J20)=0,0,1)</f>
        <v>0</v>
      </c>
      <c r="L20" s="15" t="str">
        <f aca="false">IF(N20=0,"",M20&amp;" / "&amp;N20)</f>
        <v/>
      </c>
      <c r="M20" s="53" t="n">
        <f aca="false">IF($F20="X",$F$18,IF($G20="X",$G$18,IF($H20="X",$H$18,IF($I20="X",$I$18,IF($J20="X",$J$18,0)))))*$E20</f>
        <v>0</v>
      </c>
      <c r="N20" s="14" t="n">
        <f aca="false">$K20*$E20*$F$18</f>
        <v>0</v>
      </c>
      <c r="O20" s="53" t="n">
        <f aca="false">IF($F20="X",5,IF($G20="X",4,IF($H20="X",3,IF($I20="X",2,IF($J20="X",1,0)))))*$E20</f>
        <v>0</v>
      </c>
      <c r="P20" s="14" t="n">
        <f aca="false">$K20*$E20*5</f>
        <v>0</v>
      </c>
    </row>
    <row r="21" customFormat="false" ht="13.8" hidden="false" customHeight="false" outlineLevel="0" collapsed="false">
      <c r="A21" s="45" t="n">
        <v>6</v>
      </c>
      <c r="B21" s="61" t="s">
        <v>37</v>
      </c>
      <c r="C21" s="58"/>
      <c r="D21" s="58"/>
      <c r="E21" s="56" t="n">
        <v>4</v>
      </c>
      <c r="F21" s="59"/>
      <c r="G21" s="59"/>
      <c r="H21" s="59"/>
      <c r="I21" s="59"/>
      <c r="J21" s="59"/>
      <c r="K21" s="60" t="n">
        <f aca="false">IF(COUNTA(F21:J21)=0,0,1)</f>
        <v>0</v>
      </c>
      <c r="L21" s="15" t="str">
        <f aca="false">IF(N21=0,"",M21&amp;" / "&amp;N21)</f>
        <v/>
      </c>
      <c r="M21" s="53" t="n">
        <f aca="false">IF($F21="X",$F$18,IF($G21="X",$G$18,IF($H21="X",$H$18,IF($I21="X",$I$18,IF($J21="X",$J$18,0)))))*$E21</f>
        <v>0</v>
      </c>
      <c r="N21" s="14" t="n">
        <f aca="false">$K21*$E21*$F$18</f>
        <v>0</v>
      </c>
      <c r="O21" s="53" t="n">
        <f aca="false">IF($F21="X",5,IF($G21="X",4,IF($H21="X",3,IF($I21="X",2,IF($J21="X",1,0)))))*$E21</f>
        <v>0</v>
      </c>
      <c r="P21" s="14" t="n">
        <f aca="false">$K21*$E21*5</f>
        <v>0</v>
      </c>
    </row>
    <row r="22" customFormat="false" ht="13.8" hidden="false" customHeight="false" outlineLevel="0" collapsed="false">
      <c r="A22" s="45" t="n">
        <v>7</v>
      </c>
      <c r="B22" s="58" t="s">
        <v>38</v>
      </c>
      <c r="C22" s="58"/>
      <c r="D22" s="58"/>
      <c r="E22" s="56" t="n">
        <v>2</v>
      </c>
      <c r="F22" s="59"/>
      <c r="G22" s="59"/>
      <c r="H22" s="59"/>
      <c r="I22" s="59"/>
      <c r="J22" s="59"/>
      <c r="K22" s="60" t="n">
        <f aca="false">IF(COUNTA(F22:J22)=0,0,1)</f>
        <v>0</v>
      </c>
      <c r="L22" s="15" t="str">
        <f aca="false">IF(N22=0,"",M22&amp;" / "&amp;N22)</f>
        <v/>
      </c>
      <c r="M22" s="53" t="n">
        <f aca="false">IF($F22="X",$F$18,IF($G22="X",$G$18,IF($H22="X",$H$18,IF($I22="X",$I$18,IF($J22="X",$J$18,0)))))*$E22</f>
        <v>0</v>
      </c>
      <c r="N22" s="14" t="n">
        <f aca="false">$K22*$E22*$F$18</f>
        <v>0</v>
      </c>
      <c r="O22" s="53" t="n">
        <f aca="false">IF($F22="X",5,IF($G22="X",4,IF($H22="X",3,IF($I22="X",2,IF($J22="X",1,0)))))*$E22</f>
        <v>0</v>
      </c>
      <c r="P22" s="14" t="n">
        <f aca="false">$K22*$E22*5</f>
        <v>0</v>
      </c>
    </row>
    <row r="23" customFormat="false" ht="13.8" hidden="false" customHeight="false" outlineLevel="0" collapsed="false">
      <c r="A23" s="45" t="n">
        <v>8</v>
      </c>
      <c r="B23" s="58" t="s">
        <v>39</v>
      </c>
      <c r="C23" s="58"/>
      <c r="D23" s="58"/>
      <c r="E23" s="56" t="n">
        <v>1</v>
      </c>
      <c r="F23" s="59"/>
      <c r="G23" s="59"/>
      <c r="H23" s="59"/>
      <c r="I23" s="59"/>
      <c r="J23" s="59"/>
      <c r="K23" s="60" t="n">
        <f aca="false">IF(COUNTA(F23:J23)=0,0,1)</f>
        <v>0</v>
      </c>
      <c r="L23" s="15" t="str">
        <f aca="false">IF(N23=0,"",M23&amp;" / "&amp;N23)</f>
        <v/>
      </c>
      <c r="M23" s="53" t="n">
        <f aca="false">IF($F23="X",$F$18,IF($G23="X",$G$18,IF($H23="X",$H$18,IF($I23="X",$I$18,IF($J23="X",$J$18,0)))))*$E23</f>
        <v>0</v>
      </c>
      <c r="N23" s="14" t="n">
        <f aca="false">$K23*$E23*$F$18</f>
        <v>0</v>
      </c>
      <c r="O23" s="53" t="n">
        <f aca="false">IF($F23="X",5,IF($G23="X",4,IF($H23="X",3,IF($I23="X",2,IF($J23="X",1,0)))))*$E23</f>
        <v>0</v>
      </c>
      <c r="P23" s="14" t="n">
        <f aca="false">$K23*$E23*5</f>
        <v>0</v>
      </c>
    </row>
    <row r="24" customFormat="false" ht="73.9" hidden="false" customHeight="true" outlineLevel="0" collapsed="false">
      <c r="A24" s="45" t="n">
        <v>9</v>
      </c>
      <c r="B24" s="62" t="s">
        <v>40</v>
      </c>
      <c r="C24" s="62"/>
      <c r="D24" s="62"/>
      <c r="E24" s="56"/>
      <c r="F24" s="63"/>
      <c r="G24" s="63"/>
      <c r="H24" s="63"/>
      <c r="I24" s="63"/>
      <c r="J24" s="63"/>
      <c r="K24" s="17"/>
      <c r="L24" s="15"/>
    </row>
    <row r="25" customFormat="false" ht="13.8" hidden="false" customHeight="false" outlineLevel="0" collapsed="false">
      <c r="A25" s="45" t="n">
        <v>10</v>
      </c>
      <c r="B25" s="64" t="s">
        <v>41</v>
      </c>
      <c r="C25" s="65"/>
      <c r="D25" s="65"/>
      <c r="E25" s="56"/>
      <c r="F25" s="57" t="n">
        <f aca="false">F$18</f>
        <v>4</v>
      </c>
      <c r="G25" s="57" t="n">
        <f aca="false">G$18</f>
        <v>3</v>
      </c>
      <c r="H25" s="57" t="n">
        <f aca="false">H$18</f>
        <v>2</v>
      </c>
      <c r="I25" s="57" t="n">
        <f aca="false">I$18</f>
        <v>1</v>
      </c>
      <c r="J25" s="57" t="n">
        <f aca="false">J$18</f>
        <v>0</v>
      </c>
      <c r="K25" s="17"/>
      <c r="L25" s="15"/>
    </row>
    <row r="26" customFormat="false" ht="13.8" hidden="false" customHeight="false" outlineLevel="0" collapsed="false">
      <c r="A26" s="45" t="n">
        <v>11</v>
      </c>
      <c r="B26" s="66" t="s">
        <v>42</v>
      </c>
      <c r="C26" s="66"/>
      <c r="D26" s="66"/>
      <c r="E26" s="56" t="n">
        <v>1</v>
      </c>
      <c r="F26" s="59"/>
      <c r="G26" s="59"/>
      <c r="H26" s="59"/>
      <c r="I26" s="59"/>
      <c r="J26" s="59"/>
      <c r="K26" s="60" t="n">
        <f aca="false">IF(COUNTA(F26:J26)=0,0,1)</f>
        <v>0</v>
      </c>
      <c r="L26" s="15" t="str">
        <f aca="false">IF(N26=0,"",M26&amp;" / "&amp;N26)</f>
        <v/>
      </c>
      <c r="M26" s="53" t="n">
        <f aca="false">IF($F26="X",$F$18,IF($G26="X",$G$18,IF($H26="X",$H$18,IF($I26="X",$I$18,IF($J26="X",$J$18,0)))))*$E26</f>
        <v>0</v>
      </c>
      <c r="N26" s="14" t="n">
        <f aca="false">$K26*$E26*$F$18</f>
        <v>0</v>
      </c>
      <c r="O26" s="53" t="n">
        <f aca="false">IF($F26="X",5,IF($G26="X",4,IF($H26="X",3,IF($I26="X",2,IF($J26="X",1,0)))))*$E26</f>
        <v>0</v>
      </c>
      <c r="P26" s="14" t="n">
        <f aca="false">$K26*$E26*5</f>
        <v>0</v>
      </c>
    </row>
    <row r="27" customFormat="false" ht="13.8" hidden="false" customHeight="false" outlineLevel="0" collapsed="false">
      <c r="A27" s="45" t="n">
        <v>12</v>
      </c>
      <c r="B27" s="67" t="s">
        <v>43</v>
      </c>
      <c r="C27" s="67"/>
      <c r="D27" s="67"/>
      <c r="E27" s="56" t="n">
        <v>1</v>
      </c>
      <c r="F27" s="59"/>
      <c r="G27" s="59"/>
      <c r="H27" s="59"/>
      <c r="I27" s="59"/>
      <c r="J27" s="59"/>
      <c r="K27" s="60" t="n">
        <f aca="false">IF(COUNTA(F27:J27)=0,0,1)</f>
        <v>0</v>
      </c>
      <c r="L27" s="15" t="str">
        <f aca="false">IF(N27=0,"",M27&amp;" / "&amp;N27)</f>
        <v/>
      </c>
      <c r="M27" s="53" t="n">
        <f aca="false">IF($F27="X",$F$18,IF($G27="X",$G$18,IF($H27="X",$H$18,IF($I27="X",$I$18,IF($J27="X",$J$18,0)))))*$E27</f>
        <v>0</v>
      </c>
      <c r="N27" s="14" t="n">
        <f aca="false">$K27*$E27*$F$18</f>
        <v>0</v>
      </c>
      <c r="O27" s="53" t="n">
        <f aca="false">IF($F27="X",5,IF($G27="X",4,IF($H27="X",3,IF($I27="X",2,IF($J27="X",1,0)))))*$E27</f>
        <v>0</v>
      </c>
      <c r="P27" s="14" t="n">
        <f aca="false">$K27*$E27*5</f>
        <v>0</v>
      </c>
    </row>
    <row r="28" customFormat="false" ht="73.9" hidden="false" customHeight="true" outlineLevel="0" collapsed="false">
      <c r="A28" s="45" t="n">
        <v>14</v>
      </c>
      <c r="B28" s="62" t="s">
        <v>40</v>
      </c>
      <c r="C28" s="62"/>
      <c r="D28" s="62"/>
      <c r="E28" s="56"/>
      <c r="F28" s="63"/>
      <c r="G28" s="63"/>
      <c r="H28" s="63"/>
      <c r="I28" s="63"/>
      <c r="J28" s="63"/>
      <c r="K28" s="17"/>
    </row>
    <row r="29" customFormat="false" ht="15" hidden="false" customHeight="false" outlineLevel="0" collapsed="false">
      <c r="A29" s="18" t="n">
        <v>15</v>
      </c>
      <c r="B29" s="35"/>
      <c r="C29" s="35"/>
      <c r="D29" s="30"/>
      <c r="E29" s="31"/>
      <c r="F29" s="30"/>
      <c r="G29" s="30"/>
      <c r="H29" s="26"/>
      <c r="I29" s="26"/>
      <c r="J29" s="26"/>
      <c r="K29" s="17"/>
    </row>
    <row r="30" customFormat="false" ht="16.15" hidden="false" customHeight="false" outlineLevel="0" collapsed="false">
      <c r="A30" s="45" t="n">
        <v>16</v>
      </c>
      <c r="B30" s="46" t="s">
        <v>44</v>
      </c>
      <c r="C30" s="46"/>
      <c r="D30" s="46"/>
      <c r="E30" s="46" t="e">
        <f aca="false">INDEX(#REF!,$A30,$A$1)</f>
        <v>#REF!</v>
      </c>
      <c r="F30" s="46"/>
      <c r="G30" s="46"/>
      <c r="H30" s="46"/>
      <c r="I30" s="46"/>
      <c r="J30" s="46"/>
      <c r="K30" s="17"/>
    </row>
    <row r="31" customFormat="false" ht="15" hidden="false" customHeight="false" outlineLevel="0" collapsed="false">
      <c r="A31" s="45" t="n">
        <v>17</v>
      </c>
      <c r="B31" s="68" t="s">
        <v>45</v>
      </c>
      <c r="C31" s="69"/>
      <c r="D31" s="69"/>
      <c r="E31" s="56"/>
      <c r="F31" s="70" t="n">
        <f aca="false">F$18</f>
        <v>4</v>
      </c>
      <c r="G31" s="70" t="n">
        <f aca="false">G$18</f>
        <v>3</v>
      </c>
      <c r="H31" s="70" t="n">
        <f aca="false">H$18</f>
        <v>2</v>
      </c>
      <c r="I31" s="70" t="n">
        <f aca="false">I$18</f>
        <v>1</v>
      </c>
      <c r="J31" s="70" t="n">
        <f aca="false">J$18</f>
        <v>0</v>
      </c>
      <c r="K31" s="17"/>
    </row>
    <row r="32" customFormat="false" ht="13.8" hidden="false" customHeight="false" outlineLevel="0" collapsed="false">
      <c r="A32" s="45" t="n">
        <v>18</v>
      </c>
      <c r="B32" s="66" t="s">
        <v>46</v>
      </c>
      <c r="C32" s="66"/>
      <c r="D32" s="66"/>
      <c r="E32" s="56" t="n">
        <v>1</v>
      </c>
      <c r="F32" s="59"/>
      <c r="G32" s="59"/>
      <c r="H32" s="59"/>
      <c r="I32" s="59"/>
      <c r="J32" s="59"/>
      <c r="K32" s="60" t="n">
        <f aca="false">IF(OR(COUNTA(F32:J32)&gt;0,E32=0),1,0)</f>
        <v>0</v>
      </c>
      <c r="L32" s="10" t="str">
        <f aca="false">IF(N32=0,"",M32&amp;" / "&amp;N32)</f>
        <v/>
      </c>
      <c r="M32" s="53" t="n">
        <f aca="false">IF($F32="X",$F$18,IF($G32="X",$G$18,IF($H32="X",$H$18,IF($I32="X",$I$18,IF($J32="X",$J$18,0)))))*$E32</f>
        <v>0</v>
      </c>
      <c r="N32" s="14" t="n">
        <f aca="false">$K32*$E32*$F$18</f>
        <v>0</v>
      </c>
      <c r="O32" s="53" t="n">
        <f aca="false">IF($F32="X",5,IF($G32="X",4,IF($H32="X",3,IF($I32="X",2,IF($J32="X",1,0)))))*$E32</f>
        <v>0</v>
      </c>
      <c r="P32" s="14" t="n">
        <f aca="false">$K32*$E32*5</f>
        <v>0</v>
      </c>
    </row>
    <row r="33" customFormat="false" ht="13.8" hidden="false" customHeight="false" outlineLevel="0" collapsed="false">
      <c r="A33" s="45" t="n">
        <v>19</v>
      </c>
      <c r="B33" s="66" t="s">
        <v>47</v>
      </c>
      <c r="C33" s="66"/>
      <c r="D33" s="66"/>
      <c r="E33" s="56" t="n">
        <v>1</v>
      </c>
      <c r="F33" s="59"/>
      <c r="G33" s="59"/>
      <c r="H33" s="59"/>
      <c r="I33" s="59"/>
      <c r="J33" s="59"/>
      <c r="K33" s="60" t="n">
        <f aca="false">IF(OR(COUNTA(F33:J33)&gt;0,E33=0),1,0)</f>
        <v>0</v>
      </c>
      <c r="L33" s="10" t="str">
        <f aca="false">IF(N33=0,"",M33&amp;" / "&amp;N33)</f>
        <v/>
      </c>
      <c r="M33" s="53" t="n">
        <f aca="false">IF($F33="X",$F$18,IF($G33="X",$G$18,IF($H33="X",$H$18,IF($I33="X",$I$18,IF($J33="X",$J$18,0)))))*$E33</f>
        <v>0</v>
      </c>
      <c r="N33" s="14" t="n">
        <f aca="false">$K33*$E33*$F$18</f>
        <v>0</v>
      </c>
      <c r="O33" s="53" t="n">
        <f aca="false">IF($F33="X",5,IF($G33="X",4,IF($H33="X",3,IF($I33="X",2,IF($J33="X",1,0)))))*$E33</f>
        <v>0</v>
      </c>
      <c r="P33" s="14" t="n">
        <f aca="false">$K33*$E33*5</f>
        <v>0</v>
      </c>
    </row>
    <row r="34" customFormat="false" ht="13.8" hidden="false" customHeight="false" outlineLevel="0" collapsed="false">
      <c r="A34" s="45" t="n">
        <v>20</v>
      </c>
      <c r="B34" s="66" t="s">
        <v>48</v>
      </c>
      <c r="C34" s="66"/>
      <c r="D34" s="66"/>
      <c r="E34" s="56" t="n">
        <v>1</v>
      </c>
      <c r="F34" s="59"/>
      <c r="G34" s="59"/>
      <c r="H34" s="59"/>
      <c r="I34" s="59"/>
      <c r="J34" s="59"/>
      <c r="K34" s="60" t="n">
        <f aca="false">IF(OR(COUNTA(F34:J34)&gt;0,E34=0),1,0)</f>
        <v>0</v>
      </c>
      <c r="L34" s="10" t="str">
        <f aca="false">IF(N34=0,"",M34&amp;" / "&amp;N34)</f>
        <v/>
      </c>
      <c r="M34" s="53" t="n">
        <f aca="false">IF($F34="X",$F$18,IF($G34="X",$G$18,IF($H34="X",$H$18,IF($I34="X",$I$18,IF($J34="X",$J$18,0)))))*$E34</f>
        <v>0</v>
      </c>
      <c r="N34" s="14" t="n">
        <f aca="false">$K34*$E34*$F$18</f>
        <v>0</v>
      </c>
      <c r="O34" s="53" t="n">
        <f aca="false">IF($F34="X",5,IF($G34="X",4,IF($H34="X",3,IF($I34="X",2,IF($J34="X",1,0)))))*$E34</f>
        <v>0</v>
      </c>
      <c r="P34" s="14" t="n">
        <f aca="false">$K34*$E34*5</f>
        <v>0</v>
      </c>
    </row>
    <row r="35" customFormat="false" ht="13.8" hidden="false" customHeight="false" outlineLevel="0" collapsed="false">
      <c r="A35" s="45" t="n">
        <v>21</v>
      </c>
      <c r="B35" s="66" t="s">
        <v>49</v>
      </c>
      <c r="C35" s="66"/>
      <c r="D35" s="66"/>
      <c r="E35" s="56" t="n">
        <v>1</v>
      </c>
      <c r="F35" s="59"/>
      <c r="G35" s="59"/>
      <c r="H35" s="59"/>
      <c r="I35" s="59"/>
      <c r="J35" s="59"/>
      <c r="K35" s="60" t="n">
        <f aca="false">IF(OR(COUNTA(F35:J35)&gt;0,E35=0),1,0)</f>
        <v>0</v>
      </c>
      <c r="L35" s="10" t="str">
        <f aca="false">IF(N35=0,"",M35&amp;" / "&amp;N35)</f>
        <v/>
      </c>
      <c r="M35" s="53" t="n">
        <f aca="false">IF($F35="X",$F$18,IF($G35="X",$G$18,IF($H35="X",$H$18,IF($I35="X",$I$18,IF($J35="X",$J$18,0)))))*$E35</f>
        <v>0</v>
      </c>
      <c r="N35" s="14" t="n">
        <f aca="false">$K35*$E35*$F$18</f>
        <v>0</v>
      </c>
      <c r="O35" s="53" t="n">
        <f aca="false">IF($F35="X",5,IF($G35="X",4,IF($H35="X",3,IF($I35="X",2,IF($J35="X",1,0)))))*$E35</f>
        <v>0</v>
      </c>
      <c r="P35" s="14" t="n">
        <f aca="false">$K35*$E35*5</f>
        <v>0</v>
      </c>
    </row>
    <row r="36" customFormat="false" ht="13.8" hidden="false" customHeight="false" outlineLevel="0" collapsed="false">
      <c r="A36" s="45" t="n">
        <v>22</v>
      </c>
      <c r="B36" s="66" t="s">
        <v>50</v>
      </c>
      <c r="C36" s="66"/>
      <c r="D36" s="66"/>
      <c r="E36" s="56" t="n">
        <v>2</v>
      </c>
      <c r="F36" s="59"/>
      <c r="G36" s="59"/>
      <c r="H36" s="59"/>
      <c r="I36" s="59"/>
      <c r="J36" s="59"/>
      <c r="K36" s="60" t="n">
        <f aca="false">IF(OR(COUNTA(F36:J36)&gt;0,E36=0),1,0)</f>
        <v>0</v>
      </c>
      <c r="L36" s="10" t="str">
        <f aca="false">IF(N36=0,"",M36&amp;" / "&amp;N36)</f>
        <v/>
      </c>
      <c r="M36" s="53" t="n">
        <f aca="false">IF($F36="X",$F$18,IF($G36="X",$G$18,IF($H36="X",$H$18,IF($I36="X",$I$18,IF($J36="X",$J$18,0)))))*$E36</f>
        <v>0</v>
      </c>
      <c r="N36" s="14" t="n">
        <f aca="false">$K36*$E36*$F$18</f>
        <v>0</v>
      </c>
      <c r="O36" s="53" t="n">
        <f aca="false">IF($F36="X",5,IF($G36="X",4,IF($H36="X",3,IF($I36="X",2,IF($J36="X",1,0)))))*$E36</f>
        <v>0</v>
      </c>
      <c r="P36" s="14" t="n">
        <f aca="false">$K36*$E36*5</f>
        <v>0</v>
      </c>
    </row>
    <row r="37" customFormat="false" ht="73.9" hidden="false" customHeight="true" outlineLevel="0" collapsed="false">
      <c r="A37" s="45" t="n">
        <v>23</v>
      </c>
      <c r="B37" s="62" t="s">
        <v>40</v>
      </c>
      <c r="C37" s="62"/>
      <c r="D37" s="62"/>
      <c r="E37" s="56"/>
      <c r="F37" s="63"/>
      <c r="G37" s="63"/>
      <c r="H37" s="63"/>
      <c r="I37" s="63"/>
      <c r="J37" s="63"/>
      <c r="K37" s="17"/>
    </row>
    <row r="38" customFormat="false" ht="13.8" hidden="false" customHeight="false" outlineLevel="0" collapsed="false">
      <c r="A38" s="45" t="n">
        <v>24</v>
      </c>
      <c r="B38" s="68" t="s">
        <v>51</v>
      </c>
      <c r="C38" s="68"/>
      <c r="D38" s="68"/>
      <c r="E38" s="56"/>
      <c r="F38" s="70"/>
      <c r="G38" s="70"/>
      <c r="H38" s="70"/>
      <c r="I38" s="70"/>
      <c r="J38" s="70"/>
      <c r="K38" s="17"/>
    </row>
    <row r="39" customFormat="false" ht="34.9" hidden="false" customHeight="true" outlineLevel="0" collapsed="false">
      <c r="A39" s="45" t="n">
        <v>25</v>
      </c>
      <c r="B39" s="71"/>
      <c r="C39" s="71"/>
      <c r="D39" s="71"/>
      <c r="E39" s="56"/>
      <c r="F39" s="70" t="n">
        <f aca="false">F$18</f>
        <v>4</v>
      </c>
      <c r="G39" s="70" t="n">
        <f aca="false">G$18</f>
        <v>3</v>
      </c>
      <c r="H39" s="70" t="n">
        <f aca="false">H$18</f>
        <v>2</v>
      </c>
      <c r="I39" s="70" t="n">
        <f aca="false">I$18</f>
        <v>1</v>
      </c>
      <c r="J39" s="70" t="n">
        <f aca="false">J$18</f>
        <v>0</v>
      </c>
      <c r="K39" s="17"/>
    </row>
    <row r="40" customFormat="false" ht="13.8" hidden="false" customHeight="false" outlineLevel="0" collapsed="false">
      <c r="A40" s="45" t="n">
        <v>26</v>
      </c>
      <c r="B40" s="66" t="s">
        <v>52</v>
      </c>
      <c r="C40" s="66"/>
      <c r="D40" s="66"/>
      <c r="E40" s="56" t="n">
        <v>2</v>
      </c>
      <c r="F40" s="59"/>
      <c r="G40" s="59"/>
      <c r="H40" s="59"/>
      <c r="I40" s="59"/>
      <c r="J40" s="59"/>
      <c r="K40" s="60" t="n">
        <f aca="false">IF(OR(COUNTA(F40:J40)&gt;0,E40=0),1,0)</f>
        <v>0</v>
      </c>
      <c r="L40" s="10" t="str">
        <f aca="false">IF(N40=0,"",M40&amp;" / "&amp;N40)</f>
        <v/>
      </c>
      <c r="M40" s="53" t="n">
        <f aca="false">IF($F40="X",$F$18,IF($G40="X",$G$18,IF($H40="X",$H$18,IF($I40="X",$I$18,IF($J40="X",$J$18,0)))))*$E40</f>
        <v>0</v>
      </c>
      <c r="N40" s="14" t="n">
        <f aca="false">$K40*$E40*$F$18</f>
        <v>0</v>
      </c>
      <c r="O40" s="53" t="n">
        <f aca="false">IF($F40="X",5,IF($G40="X",4,IF($H40="X",3,IF($I40="X",2,IF($J40="X",1,0)))))*$E40</f>
        <v>0</v>
      </c>
      <c r="P40" s="14" t="n">
        <f aca="false">$K40*$E40*5</f>
        <v>0</v>
      </c>
    </row>
    <row r="41" customFormat="false" ht="13.8" hidden="false" customHeight="false" outlineLevel="0" collapsed="false">
      <c r="A41" s="45" t="n">
        <v>27</v>
      </c>
      <c r="B41" s="66" t="s">
        <v>53</v>
      </c>
      <c r="C41" s="66"/>
      <c r="D41" s="66"/>
      <c r="E41" s="56" t="n">
        <v>3</v>
      </c>
      <c r="F41" s="59"/>
      <c r="G41" s="59"/>
      <c r="H41" s="59"/>
      <c r="I41" s="59"/>
      <c r="J41" s="59"/>
      <c r="K41" s="60" t="n">
        <f aca="false">IF(OR(COUNTA(F41:J41)&gt;0,E41=0),1,0)</f>
        <v>0</v>
      </c>
      <c r="L41" s="10" t="str">
        <f aca="false">IF(N41=0,"",M41&amp;" / "&amp;N41)</f>
        <v/>
      </c>
      <c r="M41" s="53" t="n">
        <f aca="false">IF($F41="X",$F$18,IF($G41="X",$G$18,IF($H41="X",$H$18,IF($I41="X",$I$18,IF($J41="X",$J$18,0)))))*$E41</f>
        <v>0</v>
      </c>
      <c r="N41" s="14" t="n">
        <f aca="false">$K41*$E41*$F$18</f>
        <v>0</v>
      </c>
      <c r="O41" s="53" t="n">
        <f aca="false">IF($F41="X",5,IF($G41="X",4,IF($H41="X",3,IF($I41="X",2,IF($J41="X",1,0)))))*$E41</f>
        <v>0</v>
      </c>
      <c r="P41" s="14" t="n">
        <f aca="false">$K41*$E41*5</f>
        <v>0</v>
      </c>
    </row>
    <row r="42" customFormat="false" ht="13.8" hidden="false" customHeight="false" outlineLevel="0" collapsed="false">
      <c r="A42" s="45" t="n">
        <v>28</v>
      </c>
      <c r="B42" s="67" t="s">
        <v>54</v>
      </c>
      <c r="C42" s="67"/>
      <c r="D42" s="67"/>
      <c r="E42" s="56" t="n">
        <v>4</v>
      </c>
      <c r="F42" s="59"/>
      <c r="G42" s="59"/>
      <c r="H42" s="59"/>
      <c r="I42" s="59"/>
      <c r="J42" s="59"/>
      <c r="K42" s="60" t="n">
        <f aca="false">IF(OR(COUNTA(F42:J42)&gt;0,E42=0),1,0)</f>
        <v>0</v>
      </c>
      <c r="L42" s="10" t="str">
        <f aca="false">IF(N42=0,"",M42&amp;" / "&amp;N42)</f>
        <v/>
      </c>
      <c r="M42" s="53" t="n">
        <f aca="false">IF($F42="X",$F$18,IF($G42="X",$G$18,IF($H42="X",$H$18,IF($I42="X",$I$18,IF($J42="X",$J$18,0)))))*$E42</f>
        <v>0</v>
      </c>
      <c r="N42" s="14" t="n">
        <f aca="false">$K42*$E42*$F$18</f>
        <v>0</v>
      </c>
      <c r="O42" s="53" t="n">
        <f aca="false">IF($F42="X",5,IF($G42="X",4,IF($H42="X",3,IF($I42="X",2,IF($J42="X",1,0)))))*$E42</f>
        <v>0</v>
      </c>
      <c r="P42" s="14" t="n">
        <f aca="false">$K42*$E42*5</f>
        <v>0</v>
      </c>
    </row>
    <row r="43" customFormat="false" ht="13.8" hidden="false" customHeight="false" outlineLevel="0" collapsed="false">
      <c r="A43" s="45" t="n">
        <v>29</v>
      </c>
      <c r="B43" s="67" t="s">
        <v>55</v>
      </c>
      <c r="C43" s="67"/>
      <c r="D43" s="67"/>
      <c r="E43" s="56" t="n">
        <v>4</v>
      </c>
      <c r="F43" s="59"/>
      <c r="G43" s="59"/>
      <c r="H43" s="59"/>
      <c r="I43" s="59"/>
      <c r="J43" s="59"/>
      <c r="K43" s="60" t="n">
        <f aca="false">IF(OR(COUNTA(F43:J43)&gt;0,E43=0),1,0)</f>
        <v>0</v>
      </c>
      <c r="L43" s="10" t="str">
        <f aca="false">IF(N43=0,"",M43&amp;" / "&amp;N43)</f>
        <v/>
      </c>
      <c r="M43" s="53" t="n">
        <f aca="false">IF($F43="X",$F$18,IF($G43="X",$G$18,IF($H43="X",$H$18,IF($I43="X",$I$18,IF($J43="X",$J$18,0)))))*$E43</f>
        <v>0</v>
      </c>
      <c r="N43" s="14" t="n">
        <f aca="false">$K43*$E43*$F$18</f>
        <v>0</v>
      </c>
      <c r="O43" s="53" t="n">
        <f aca="false">IF($F43="X",5,IF($G43="X",4,IF($H43="X",3,IF($I43="X",2,IF($J43="X",1,0)))))*$E43</f>
        <v>0</v>
      </c>
      <c r="P43" s="14" t="n">
        <f aca="false">$K43*$E43*5</f>
        <v>0</v>
      </c>
    </row>
    <row r="44" customFormat="false" ht="13.8" hidden="false" customHeight="false" outlineLevel="0" collapsed="false">
      <c r="A44" s="45" t="n">
        <v>30</v>
      </c>
      <c r="B44" s="66" t="s">
        <v>56</v>
      </c>
      <c r="C44" s="66"/>
      <c r="D44" s="66"/>
      <c r="E44" s="56" t="n">
        <v>4</v>
      </c>
      <c r="F44" s="59"/>
      <c r="G44" s="59"/>
      <c r="H44" s="59"/>
      <c r="I44" s="59"/>
      <c r="J44" s="59"/>
      <c r="K44" s="60" t="n">
        <f aca="false">IF(OR(COUNTA(F44:J44)&gt;0,E44=0),1,0)</f>
        <v>0</v>
      </c>
      <c r="L44" s="10" t="str">
        <f aca="false">IF(N44=0,"",M44&amp;" / "&amp;N44)</f>
        <v/>
      </c>
      <c r="M44" s="53" t="n">
        <f aca="false">IF($F44="X",$F$18,IF($G44="X",$G$18,IF($H44="X",$H$18,IF($I44="X",$I$18,IF($J44="X",$J$18,0)))))*$E44</f>
        <v>0</v>
      </c>
      <c r="N44" s="14" t="n">
        <f aca="false">$K44*$E44*$F$18</f>
        <v>0</v>
      </c>
      <c r="O44" s="53" t="n">
        <f aca="false">IF($F44="X",5,IF($G44="X",4,IF($H44="X",3,IF($I44="X",2,IF($J44="X",1,0)))))*$E44</f>
        <v>0</v>
      </c>
      <c r="P44" s="14" t="n">
        <f aca="false">$K44*$E44*5</f>
        <v>0</v>
      </c>
    </row>
    <row r="45" customFormat="false" ht="13.8" hidden="false" customHeight="false" outlineLevel="0" collapsed="false">
      <c r="A45" s="45" t="n">
        <v>31</v>
      </c>
      <c r="B45" s="66" t="s">
        <v>57</v>
      </c>
      <c r="C45" s="66"/>
      <c r="D45" s="66"/>
      <c r="E45" s="56" t="n">
        <v>2</v>
      </c>
      <c r="F45" s="59"/>
      <c r="G45" s="59"/>
      <c r="H45" s="59"/>
      <c r="I45" s="59"/>
      <c r="J45" s="59"/>
      <c r="K45" s="60" t="n">
        <f aca="false">IF(OR(COUNTA(F45:J45)&gt;0,E45=0),1,0)</f>
        <v>0</v>
      </c>
      <c r="L45" s="10" t="str">
        <f aca="false">IF(N45=0,"",M45&amp;" / "&amp;N45)</f>
        <v/>
      </c>
      <c r="M45" s="53" t="n">
        <f aca="false">IF($F45="X",$F$18,IF($G45="X",$G$18,IF($H45="X",$H$18,IF($I45="X",$I$18,IF($J45="X",$J$18,0)))))*$E45</f>
        <v>0</v>
      </c>
      <c r="N45" s="14" t="n">
        <f aca="false">$K45*$E45*$F$18</f>
        <v>0</v>
      </c>
      <c r="O45" s="53" t="n">
        <f aca="false">IF($F45="X",5,IF($G45="X",4,IF($H45="X",3,IF($I45="X",2,IF($J45="X",1,0)))))*$E45</f>
        <v>0</v>
      </c>
      <c r="P45" s="14" t="n">
        <f aca="false">$K45*$E45*5</f>
        <v>0</v>
      </c>
    </row>
    <row r="46" customFormat="false" ht="73.9" hidden="false" customHeight="true" outlineLevel="0" collapsed="false">
      <c r="A46" s="45" t="n">
        <v>32</v>
      </c>
      <c r="B46" s="62" t="s">
        <v>40</v>
      </c>
      <c r="C46" s="62"/>
      <c r="D46" s="62"/>
      <c r="E46" s="56"/>
      <c r="F46" s="63"/>
      <c r="G46" s="63"/>
      <c r="H46" s="63"/>
      <c r="I46" s="63"/>
      <c r="J46" s="63"/>
      <c r="K46" s="17"/>
    </row>
    <row r="47" customFormat="false" ht="13.8" hidden="false" customHeight="false" outlineLevel="0" collapsed="false">
      <c r="A47" s="45" t="n">
        <v>33</v>
      </c>
      <c r="B47" s="72" t="s">
        <v>58</v>
      </c>
      <c r="C47" s="65"/>
      <c r="D47" s="65"/>
      <c r="E47" s="56"/>
      <c r="F47" s="70"/>
      <c r="G47" s="70"/>
      <c r="H47" s="70"/>
      <c r="I47" s="70"/>
      <c r="J47" s="70"/>
      <c r="K47" s="17"/>
    </row>
    <row r="48" customFormat="false" ht="34.15" hidden="false" customHeight="true" outlineLevel="0" collapsed="false">
      <c r="A48" s="45" t="n">
        <v>34</v>
      </c>
      <c r="B48" s="71"/>
      <c r="C48" s="71"/>
      <c r="D48" s="71"/>
      <c r="E48" s="56"/>
      <c r="F48" s="70" t="n">
        <f aca="false">F$18</f>
        <v>4</v>
      </c>
      <c r="G48" s="70" t="n">
        <f aca="false">G$18</f>
        <v>3</v>
      </c>
      <c r="H48" s="70" t="n">
        <f aca="false">H$18</f>
        <v>2</v>
      </c>
      <c r="I48" s="70" t="n">
        <f aca="false">I$18</f>
        <v>1</v>
      </c>
      <c r="J48" s="70" t="n">
        <f aca="false">J$18</f>
        <v>0</v>
      </c>
      <c r="K48" s="17"/>
    </row>
    <row r="49" customFormat="false" ht="13.8" hidden="false" customHeight="false" outlineLevel="0" collapsed="false">
      <c r="A49" s="45" t="n">
        <v>35</v>
      </c>
      <c r="B49" s="66" t="s">
        <v>59</v>
      </c>
      <c r="C49" s="66"/>
      <c r="D49" s="66"/>
      <c r="E49" s="56" t="n">
        <v>4</v>
      </c>
      <c r="F49" s="59"/>
      <c r="G49" s="59"/>
      <c r="H49" s="59"/>
      <c r="I49" s="59"/>
      <c r="J49" s="59"/>
      <c r="K49" s="60" t="n">
        <f aca="false">IF(OR(COUNTA(F49:J49)&gt;0,E49=0),1,0)</f>
        <v>0</v>
      </c>
      <c r="L49" s="10" t="str">
        <f aca="false">IF(N49=0,"",M49&amp;" / "&amp;N49)</f>
        <v/>
      </c>
      <c r="M49" s="53" t="n">
        <f aca="false">IF($F49="X",$F$18,IF($G49="X",$G$18,IF($H49="X",$H$18,IF($I49="X",$I$18,IF($J49="X",$J$18,0)))))*$E49</f>
        <v>0</v>
      </c>
      <c r="N49" s="14" t="n">
        <f aca="false">$K49*$E49*$F$18</f>
        <v>0</v>
      </c>
      <c r="O49" s="53" t="n">
        <f aca="false">IF($F49="X",5,IF($G49="X",4,IF($H49="X",3,IF($I49="X",2,IF($J49="X",1,0)))))*$E49</f>
        <v>0</v>
      </c>
      <c r="P49" s="14" t="n">
        <f aca="false">$K49*$E49*5</f>
        <v>0</v>
      </c>
    </row>
    <row r="50" customFormat="false" ht="13.8" hidden="false" customHeight="false" outlineLevel="0" collapsed="false">
      <c r="A50" s="45" t="n">
        <v>36</v>
      </c>
      <c r="B50" s="66" t="s">
        <v>60</v>
      </c>
      <c r="C50" s="66"/>
      <c r="D50" s="66"/>
      <c r="E50" s="56" t="n">
        <v>4</v>
      </c>
      <c r="F50" s="59"/>
      <c r="G50" s="59"/>
      <c r="H50" s="59"/>
      <c r="I50" s="59"/>
      <c r="J50" s="59"/>
      <c r="K50" s="60" t="n">
        <f aca="false">IF(OR(COUNTA(F50:J50)&gt;0,E50=0),1,0)</f>
        <v>0</v>
      </c>
      <c r="L50" s="10" t="str">
        <f aca="false">IF(N50=0,"",M50&amp;" / "&amp;N50)</f>
        <v/>
      </c>
      <c r="M50" s="53" t="n">
        <f aca="false">IF($F50="X",$F$18,IF($G50="X",$G$18,IF($H50="X",$H$18,IF($I50="X",$I$18,IF($J50="X",$J$18,0)))))*$E50</f>
        <v>0</v>
      </c>
      <c r="N50" s="14" t="n">
        <f aca="false">$K50*$E50*$F$18</f>
        <v>0</v>
      </c>
      <c r="O50" s="53" t="n">
        <f aca="false">IF($F50="X",5,IF($G50="X",4,IF($H50="X",3,IF($I50="X",2,IF($J50="X",1,0)))))*$E50</f>
        <v>0</v>
      </c>
      <c r="P50" s="14" t="n">
        <f aca="false">$K50*$E50*5</f>
        <v>0</v>
      </c>
    </row>
    <row r="51" customFormat="false" ht="13.8" hidden="false" customHeight="false" outlineLevel="0" collapsed="false">
      <c r="A51" s="45" t="n">
        <v>37</v>
      </c>
      <c r="B51" s="66" t="s">
        <v>61</v>
      </c>
      <c r="C51" s="66"/>
      <c r="D51" s="66"/>
      <c r="E51" s="56" t="n">
        <v>4</v>
      </c>
      <c r="F51" s="59"/>
      <c r="G51" s="59"/>
      <c r="H51" s="59"/>
      <c r="I51" s="59"/>
      <c r="J51" s="59"/>
      <c r="K51" s="60" t="n">
        <f aca="false">IF(OR(COUNTA(F51:J51)&gt;0,E51=0),1,0)</f>
        <v>0</v>
      </c>
      <c r="L51" s="10" t="str">
        <f aca="false">IF(N51=0,"",M51&amp;" / "&amp;N51)</f>
        <v/>
      </c>
      <c r="M51" s="53" t="n">
        <f aca="false">IF($F51="X",$F$18,IF($G51="X",$G$18,IF($H51="X",$H$18,IF($I51="X",$I$18,IF($J51="X",$J$18,0)))))*$E51</f>
        <v>0</v>
      </c>
      <c r="N51" s="14" t="n">
        <f aca="false">$K51*$E51*$F$18</f>
        <v>0</v>
      </c>
      <c r="O51" s="53" t="n">
        <f aca="false">IF($F51="X",5,IF($G51="X",4,IF($H51="X",3,IF($I51="X",2,IF($J51="X",1,0)))))*$E51</f>
        <v>0</v>
      </c>
      <c r="P51" s="14" t="n">
        <f aca="false">$K51*$E51*5</f>
        <v>0</v>
      </c>
    </row>
    <row r="52" customFormat="false" ht="13.8" hidden="false" customHeight="false" outlineLevel="0" collapsed="false">
      <c r="A52" s="45" t="n">
        <v>38</v>
      </c>
      <c r="B52" s="67" t="s">
        <v>62</v>
      </c>
      <c r="C52" s="67"/>
      <c r="D52" s="67"/>
      <c r="E52" s="56" t="n">
        <v>3</v>
      </c>
      <c r="F52" s="59"/>
      <c r="G52" s="59"/>
      <c r="H52" s="59"/>
      <c r="I52" s="59"/>
      <c r="J52" s="59"/>
      <c r="K52" s="60" t="n">
        <f aca="false">IF(OR(COUNTA(F52:J52)&gt;0,E52=0),1,0)</f>
        <v>0</v>
      </c>
      <c r="L52" s="10" t="str">
        <f aca="false">IF(N52=0,"",M52&amp;" / "&amp;N52)</f>
        <v/>
      </c>
      <c r="M52" s="53" t="n">
        <f aca="false">IF($F52="X",$F$18,IF($G52="X",$G$18,IF($H52="X",$H$18,IF($I52="X",$I$18,IF($J52="X",$J$18,0)))))*$E52</f>
        <v>0</v>
      </c>
      <c r="N52" s="14" t="n">
        <f aca="false">$K52*$E52*$F$18</f>
        <v>0</v>
      </c>
      <c r="O52" s="53" t="n">
        <f aca="false">IF($F52="X",5,IF($G52="X",4,IF($H52="X",3,IF($I52="X",2,IF($J52="X",1,0)))))*$E52</f>
        <v>0</v>
      </c>
      <c r="P52" s="14" t="n">
        <f aca="false">$K52*$E52*5</f>
        <v>0</v>
      </c>
    </row>
    <row r="53" customFormat="false" ht="13.8" hidden="false" customHeight="false" outlineLevel="0" collapsed="false">
      <c r="A53" s="45" t="n">
        <v>39</v>
      </c>
      <c r="B53" s="67" t="s">
        <v>63</v>
      </c>
      <c r="C53" s="67"/>
      <c r="D53" s="67"/>
      <c r="E53" s="56" t="n">
        <v>4</v>
      </c>
      <c r="F53" s="59"/>
      <c r="G53" s="59"/>
      <c r="H53" s="59"/>
      <c r="I53" s="59"/>
      <c r="J53" s="59"/>
      <c r="K53" s="60" t="n">
        <f aca="false">IF(OR(COUNTA(F53:J53)&gt;0,E53=0),1,0)</f>
        <v>0</v>
      </c>
      <c r="L53" s="10" t="str">
        <f aca="false">IF(N53=0,"",M53&amp;" / "&amp;N53)</f>
        <v/>
      </c>
      <c r="M53" s="53" t="n">
        <f aca="false">IF($F53="X",$F$18,IF($G53="X",$G$18,IF($H53="X",$H$18,IF($I53="X",$I$18,IF($J53="X",$J$18,0)))))*$E53</f>
        <v>0</v>
      </c>
      <c r="N53" s="14" t="n">
        <f aca="false">$K53*$E53*$F$18</f>
        <v>0</v>
      </c>
      <c r="O53" s="53" t="n">
        <f aca="false">IF($F53="X",5,IF($G53="X",4,IF($H53="X",3,IF($I53="X",2,IF($J53="X",1,0)))))*$E53</f>
        <v>0</v>
      </c>
      <c r="P53" s="14" t="n">
        <f aca="false">$K53*$E53*5</f>
        <v>0</v>
      </c>
    </row>
    <row r="54" customFormat="false" ht="13.8" hidden="false" customHeight="false" outlineLevel="0" collapsed="false">
      <c r="A54" s="45" t="n">
        <v>40</v>
      </c>
      <c r="B54" s="66" t="s">
        <v>64</v>
      </c>
      <c r="C54" s="66"/>
      <c r="D54" s="66"/>
      <c r="E54" s="56" t="n">
        <v>2</v>
      </c>
      <c r="F54" s="59"/>
      <c r="G54" s="59"/>
      <c r="H54" s="59"/>
      <c r="I54" s="59"/>
      <c r="J54" s="59"/>
      <c r="K54" s="60" t="n">
        <f aca="false">IF(OR(COUNTA(F54:J54)&gt;0,E54=0),1,0)</f>
        <v>0</v>
      </c>
      <c r="L54" s="10" t="str">
        <f aca="false">IF(N54=0,"",M54&amp;" / "&amp;N54)</f>
        <v/>
      </c>
      <c r="M54" s="53" t="n">
        <f aca="false">IF($F54="X",$F$18,IF($G54="X",$G$18,IF($H54="X",$H$18,IF($I54="X",$I$18,IF($J54="X",$J$18,0)))))*$E54</f>
        <v>0</v>
      </c>
      <c r="N54" s="14" t="n">
        <f aca="false">$K54*$E54*$F$18</f>
        <v>0</v>
      </c>
      <c r="O54" s="53" t="n">
        <f aca="false">IF($F54="X",5,IF($G54="X",4,IF($H54="X",3,IF($I54="X",2,IF($J54="X",1,0)))))*$E54</f>
        <v>0</v>
      </c>
      <c r="P54" s="14" t="n">
        <f aca="false">$K54*$E54*5</f>
        <v>0</v>
      </c>
    </row>
    <row r="55" customFormat="false" ht="13.8" hidden="false" customHeight="false" outlineLevel="0" collapsed="false">
      <c r="A55" s="45" t="n">
        <v>41</v>
      </c>
      <c r="B55" s="66" t="s">
        <v>65</v>
      </c>
      <c r="C55" s="66"/>
      <c r="D55" s="66"/>
      <c r="E55" s="56" t="n">
        <v>3</v>
      </c>
      <c r="F55" s="59"/>
      <c r="G55" s="59"/>
      <c r="H55" s="59"/>
      <c r="I55" s="59"/>
      <c r="J55" s="59"/>
      <c r="K55" s="60" t="n">
        <f aca="false">IF(OR(COUNTA(F55:J55)&gt;0,E55=0),1,0)</f>
        <v>0</v>
      </c>
      <c r="L55" s="10" t="str">
        <f aca="false">IF(N55=0,"",M55&amp;" / "&amp;N55)</f>
        <v/>
      </c>
      <c r="M55" s="53" t="n">
        <f aca="false">IF($F55="X",$F$18,IF($G55="X",$G$18,IF($H55="X",$H$18,IF($I55="X",$I$18,IF($J55="X",$J$18,0)))))*$E55</f>
        <v>0</v>
      </c>
      <c r="N55" s="14" t="n">
        <f aca="false">$K55*$E55*$F$18</f>
        <v>0</v>
      </c>
      <c r="O55" s="53" t="n">
        <f aca="false">IF($F55="X",5,IF($G55="X",4,IF($H55="X",3,IF($I55="X",2,IF($J55="X",1,0)))))*$E55</f>
        <v>0</v>
      </c>
      <c r="P55" s="14" t="n">
        <f aca="false">$K55*$E55*5</f>
        <v>0</v>
      </c>
    </row>
    <row r="56" customFormat="false" ht="13.8" hidden="false" customHeight="false" outlineLevel="0" collapsed="false">
      <c r="A56" s="45" t="n">
        <v>42</v>
      </c>
      <c r="B56" s="66" t="s">
        <v>66</v>
      </c>
      <c r="C56" s="66"/>
      <c r="D56" s="66"/>
      <c r="E56" s="56" t="n">
        <v>3</v>
      </c>
      <c r="F56" s="59"/>
      <c r="G56" s="59"/>
      <c r="H56" s="59"/>
      <c r="I56" s="59"/>
      <c r="J56" s="59"/>
      <c r="K56" s="60" t="n">
        <f aca="false">IF(OR(COUNTA(F56:J56)&gt;0,E56=0),1,0)</f>
        <v>0</v>
      </c>
      <c r="L56" s="10" t="str">
        <f aca="false">IF(N56=0,"",M56&amp;" / "&amp;N56)</f>
        <v/>
      </c>
      <c r="M56" s="53" t="n">
        <f aca="false">IF($F56="X",$F$18,IF($G56="X",$G$18,IF($H56="X",$H$18,IF($I56="X",$I$18,IF($J56="X",$J$18,0)))))*$E56</f>
        <v>0</v>
      </c>
      <c r="N56" s="14" t="n">
        <f aca="false">$K56*$E56*$F$18</f>
        <v>0</v>
      </c>
      <c r="O56" s="53" t="n">
        <f aca="false">IF($F56="X",5,IF($G56="X",4,IF($H56="X",3,IF($I56="X",2,IF($J56="X",1,0)))))*$E56</f>
        <v>0</v>
      </c>
      <c r="P56" s="14" t="n">
        <f aca="false">$K56*$E56*5</f>
        <v>0</v>
      </c>
    </row>
    <row r="57" customFormat="false" ht="73.9" hidden="false" customHeight="true" outlineLevel="0" collapsed="false">
      <c r="A57" s="45" t="n">
        <v>43</v>
      </c>
      <c r="B57" s="62" t="s">
        <v>40</v>
      </c>
      <c r="C57" s="62"/>
      <c r="D57" s="62"/>
      <c r="E57" s="56"/>
      <c r="F57" s="63"/>
      <c r="G57" s="63"/>
      <c r="H57" s="63"/>
      <c r="I57" s="63"/>
      <c r="J57" s="63"/>
      <c r="K57" s="17"/>
    </row>
    <row r="58" customFormat="false" ht="22.65" hidden="false" customHeight="true" outlineLevel="0" collapsed="false">
      <c r="A58" s="45" t="n">
        <v>44</v>
      </c>
      <c r="B58" s="72" t="s">
        <v>67</v>
      </c>
      <c r="C58" s="66"/>
      <c r="D58" s="66"/>
      <c r="E58" s="73"/>
      <c r="F58" s="57" t="n">
        <f aca="false">F$18</f>
        <v>4</v>
      </c>
      <c r="G58" s="57" t="n">
        <f aca="false">G$18</f>
        <v>3</v>
      </c>
      <c r="H58" s="57" t="n">
        <f aca="false">H$18</f>
        <v>2</v>
      </c>
      <c r="I58" s="57" t="n">
        <f aca="false">I$18</f>
        <v>1</v>
      </c>
      <c r="J58" s="57" t="n">
        <f aca="false">J$18</f>
        <v>0</v>
      </c>
      <c r="K58" s="17"/>
      <c r="M58" s="53"/>
    </row>
    <row r="59" customFormat="false" ht="13.8" hidden="false" customHeight="false" outlineLevel="0" collapsed="false">
      <c r="A59" s="45" t="n">
        <v>48</v>
      </c>
      <c r="B59" s="66" t="s">
        <v>68</v>
      </c>
      <c r="C59" s="66"/>
      <c r="D59" s="66"/>
      <c r="E59" s="74" t="n">
        <v>4</v>
      </c>
      <c r="F59" s="59"/>
      <c r="G59" s="59"/>
      <c r="H59" s="59"/>
      <c r="I59" s="59"/>
      <c r="J59" s="59"/>
      <c r="K59" s="60" t="n">
        <f aca="false">IF(OR(COUNTA(F59:J59)&gt;0,E59=0),1,0)</f>
        <v>0</v>
      </c>
      <c r="L59" s="10" t="str">
        <f aca="false">IF(N59=0,"",M59&amp;" / "&amp;N59)</f>
        <v/>
      </c>
      <c r="M59" s="53" t="n">
        <f aca="false">IF($F59="X",$F$18,IF($G59="X",$G$18,IF($H59="X",$H$18,IF($I59="X",$I$18,IF($J59="X",$J$18,0)))))*$E59</f>
        <v>0</v>
      </c>
      <c r="N59" s="14" t="n">
        <f aca="false">$K59*$E59*$F$18</f>
        <v>0</v>
      </c>
      <c r="O59" s="53" t="n">
        <f aca="false">IF($F59="X",5,IF($G59="X",4,IF($H59="X",3,IF($I59="X",2,IF($J59="X",1,0)))))*$E59</f>
        <v>0</v>
      </c>
      <c r="P59" s="14" t="n">
        <f aca="false">$K59*$E59*5</f>
        <v>0</v>
      </c>
    </row>
    <row r="60" customFormat="false" ht="13.8" hidden="false" customHeight="false" outlineLevel="0" collapsed="false">
      <c r="A60" s="45" t="n">
        <v>49</v>
      </c>
      <c r="B60" s="75" t="s">
        <v>69</v>
      </c>
      <c r="C60" s="26"/>
      <c r="D60" s="26"/>
      <c r="E60" s="74" t="n">
        <v>2</v>
      </c>
      <c r="F60" s="59"/>
      <c r="G60" s="59"/>
      <c r="H60" s="59"/>
      <c r="I60" s="59"/>
      <c r="J60" s="59"/>
      <c r="K60" s="60" t="n">
        <f aca="false">IF(OR(COUNTA(F60:J60)&gt;0,E60=0),1,0)</f>
        <v>0</v>
      </c>
      <c r="L60" s="10" t="str">
        <f aca="false">IF(N60=0,"",M60&amp;" / "&amp;N60)</f>
        <v/>
      </c>
      <c r="M60" s="53" t="n">
        <f aca="false">IF($F60="X",$F$18,IF($G60="X",$G$18,IF($H60="X",$H$18,IF($I60="X",$I$18,IF($J60="X",$J$18,0)))))*$E60</f>
        <v>0</v>
      </c>
      <c r="N60" s="14" t="n">
        <f aca="false">$K60*$E60*$F$18</f>
        <v>0</v>
      </c>
      <c r="O60" s="53" t="n">
        <f aca="false">IF($F60="X",5,IF($G60="X",4,IF($H60="X",3,IF($I60="X",2,IF($J60="X",1,0)))))*$E60</f>
        <v>0</v>
      </c>
      <c r="P60" s="14" t="n">
        <f aca="false">$K60*$E60*5</f>
        <v>0</v>
      </c>
    </row>
    <row r="61" customFormat="false" ht="73.9" hidden="false" customHeight="true" outlineLevel="0" collapsed="false">
      <c r="A61" s="45" t="n">
        <v>50</v>
      </c>
      <c r="B61" s="62" t="s">
        <v>40</v>
      </c>
      <c r="C61" s="62"/>
      <c r="D61" s="62"/>
      <c r="E61" s="56"/>
      <c r="F61" s="63"/>
      <c r="G61" s="63"/>
      <c r="H61" s="63"/>
      <c r="I61" s="63"/>
      <c r="J61" s="63"/>
      <c r="K61" s="17"/>
      <c r="M61" s="53"/>
    </row>
    <row r="62" customFormat="false" ht="13.8" hidden="false" customHeight="false" outlineLevel="0" collapsed="false">
      <c r="A62" s="45" t="n">
        <v>51</v>
      </c>
      <c r="B62" s="76" t="s">
        <v>70</v>
      </c>
      <c r="C62" s="66"/>
      <c r="D62" s="66"/>
      <c r="E62" s="56"/>
      <c r="F62" s="26"/>
      <c r="G62" s="26"/>
      <c r="H62" s="26"/>
      <c r="I62" s="26"/>
      <c r="J62" s="26"/>
      <c r="K62" s="17"/>
      <c r="M62" s="53"/>
    </row>
    <row r="63" customFormat="false" ht="21.15" hidden="false" customHeight="true" outlineLevel="0" collapsed="false">
      <c r="A63" s="45" t="n">
        <v>52</v>
      </c>
      <c r="B63" s="77" t="s">
        <v>71</v>
      </c>
      <c r="C63" s="66"/>
      <c r="D63" s="66"/>
      <c r="E63" s="56"/>
      <c r="F63" s="70" t="n">
        <f aca="false">F$18</f>
        <v>4</v>
      </c>
      <c r="G63" s="70" t="n">
        <f aca="false">G$18</f>
        <v>3</v>
      </c>
      <c r="H63" s="70" t="n">
        <f aca="false">H$18</f>
        <v>2</v>
      </c>
      <c r="I63" s="70" t="n">
        <f aca="false">I$18</f>
        <v>1</v>
      </c>
      <c r="J63" s="70" t="n">
        <f aca="false">J$18</f>
        <v>0</v>
      </c>
      <c r="K63" s="17"/>
      <c r="M63" s="53"/>
    </row>
    <row r="64" customFormat="false" ht="13.8" hidden="false" customHeight="false" outlineLevel="0" collapsed="false">
      <c r="A64" s="45" t="n">
        <v>53</v>
      </c>
      <c r="B64" s="66" t="s">
        <v>72</v>
      </c>
      <c r="C64" s="66"/>
      <c r="D64" s="66"/>
      <c r="E64" s="56" t="n">
        <v>1</v>
      </c>
      <c r="F64" s="59"/>
      <c r="G64" s="59"/>
      <c r="H64" s="59"/>
      <c r="I64" s="59"/>
      <c r="J64" s="59"/>
      <c r="K64" s="60" t="n">
        <f aca="false">IF(OR(COUNTA(F64:J64)&gt;0,E64=0),1,0)</f>
        <v>0</v>
      </c>
      <c r="L64" s="10" t="str">
        <f aca="false">IF(N64=0,"",M64&amp;" / "&amp;N64)</f>
        <v/>
      </c>
      <c r="M64" s="53" t="n">
        <f aca="false">IF($F64="X",$F$18,IF($G64="X",$G$18,IF($H64="X",$H$18,IF($I64="X",$I$18,IF($J64="X",$J$18,0)))))*$E64</f>
        <v>0</v>
      </c>
      <c r="N64" s="14" t="n">
        <f aca="false">$K64*$E64*$F$18</f>
        <v>0</v>
      </c>
      <c r="O64" s="53" t="n">
        <f aca="false">IF($F64="X",5,IF($G64="X",4,IF($H64="X",3,IF($I64="X",2,IF($J64="X",1,0)))))*$E64</f>
        <v>0</v>
      </c>
      <c r="P64" s="14" t="n">
        <f aca="false">$K64*$E64*5</f>
        <v>0</v>
      </c>
    </row>
    <row r="65" customFormat="false" ht="13.8" hidden="false" customHeight="false" outlineLevel="0" collapsed="false">
      <c r="A65" s="45" t="n">
        <v>54</v>
      </c>
      <c r="B65" s="66" t="s">
        <v>73</v>
      </c>
      <c r="C65" s="66"/>
      <c r="D65" s="66"/>
      <c r="E65" s="56" t="n">
        <v>1</v>
      </c>
      <c r="F65" s="59"/>
      <c r="G65" s="59"/>
      <c r="H65" s="59"/>
      <c r="I65" s="59"/>
      <c r="J65" s="59"/>
      <c r="K65" s="60" t="n">
        <f aca="false">IF(OR(COUNTA(F65:J65)&gt;0,E65=0),1,0)</f>
        <v>0</v>
      </c>
      <c r="L65" s="10" t="str">
        <f aca="false">IF(N65=0,"",M65&amp;" / "&amp;N65)</f>
        <v/>
      </c>
      <c r="M65" s="53" t="n">
        <f aca="false">IF($F65="X",$F$18,IF($G65="X",$G$18,IF($H65="X",$H$18,IF($I65="X",$I$18,IF($J65="X",$J$18,0)))))*$E65</f>
        <v>0</v>
      </c>
      <c r="N65" s="14" t="n">
        <f aca="false">$K65*$E65*$F$18</f>
        <v>0</v>
      </c>
      <c r="O65" s="53" t="n">
        <f aca="false">IF($F65="X",5,IF($G65="X",4,IF($H65="X",3,IF($I65="X",2,IF($J65="X",1,0)))))*$E65</f>
        <v>0</v>
      </c>
      <c r="P65" s="14" t="n">
        <f aca="false">$K65*$E65*5</f>
        <v>0</v>
      </c>
    </row>
    <row r="66" customFormat="false" ht="13.8" hidden="false" customHeight="false" outlineLevel="0" collapsed="false">
      <c r="A66" s="45" t="n">
        <v>55</v>
      </c>
      <c r="B66" s="66" t="s">
        <v>74</v>
      </c>
      <c r="C66" s="66"/>
      <c r="D66" s="66"/>
      <c r="E66" s="56" t="n">
        <v>1</v>
      </c>
      <c r="F66" s="59"/>
      <c r="G66" s="59"/>
      <c r="H66" s="59"/>
      <c r="I66" s="59"/>
      <c r="J66" s="59"/>
      <c r="K66" s="60" t="n">
        <f aca="false">IF(OR(COUNTA(F66:J66)&gt;0,E66=0),1,0)</f>
        <v>0</v>
      </c>
      <c r="L66" s="10" t="str">
        <f aca="false">IF(N66=0,"",M66&amp;" / "&amp;N66)</f>
        <v/>
      </c>
      <c r="M66" s="53" t="n">
        <f aca="false">IF($F66="X",$F$18,IF($G66="X",$G$18,IF($H66="X",$H$18,IF($I66="X",$I$18,IF($J66="X",$J$18,0)))))*$E66</f>
        <v>0</v>
      </c>
      <c r="N66" s="14" t="n">
        <f aca="false">$K66*$E66*$F$18</f>
        <v>0</v>
      </c>
      <c r="O66" s="53" t="n">
        <f aca="false">IF($F66="X",5,IF($G66="X",4,IF($H66="X",3,IF($I66="X",2,IF($J66="X",1,0)))))*$E66</f>
        <v>0</v>
      </c>
      <c r="P66" s="14" t="n">
        <f aca="false">$K66*$E66*5</f>
        <v>0</v>
      </c>
    </row>
    <row r="67" customFormat="false" ht="13.8" hidden="false" customHeight="false" outlineLevel="0" collapsed="false">
      <c r="A67" s="45" t="n">
        <v>56</v>
      </c>
      <c r="B67" s="66" t="s">
        <v>75</v>
      </c>
      <c r="C67" s="66"/>
      <c r="D67" s="66"/>
      <c r="E67" s="56" t="n">
        <v>1</v>
      </c>
      <c r="F67" s="59"/>
      <c r="G67" s="59"/>
      <c r="H67" s="59"/>
      <c r="I67" s="59"/>
      <c r="J67" s="59"/>
      <c r="K67" s="60" t="n">
        <f aca="false">IF(OR(COUNTA(F67:J67)&gt;0,E67=0),1,0)</f>
        <v>0</v>
      </c>
      <c r="L67" s="10" t="str">
        <f aca="false">IF(N67=0,"",M67&amp;" / "&amp;N67)</f>
        <v/>
      </c>
      <c r="M67" s="53" t="n">
        <f aca="false">IF($F67="X",$F$18,IF($G67="X",$G$18,IF($H67="X",$H$18,IF($I67="X",$I$18,IF($J67="X",$J$18,0)))))*$E67</f>
        <v>0</v>
      </c>
      <c r="N67" s="14" t="n">
        <f aca="false">$K67*$E67*$F$18</f>
        <v>0</v>
      </c>
      <c r="O67" s="53" t="n">
        <f aca="false">IF($F67="X",5,IF($G67="X",4,IF($H67="X",3,IF($I67="X",2,IF($J67="X",1,0)))))*$E67</f>
        <v>0</v>
      </c>
      <c r="P67" s="14" t="n">
        <f aca="false">$K67*$E67*5</f>
        <v>0</v>
      </c>
    </row>
    <row r="68" customFormat="false" ht="73.9" hidden="false" customHeight="true" outlineLevel="0" collapsed="false">
      <c r="A68" s="45" t="n">
        <v>57</v>
      </c>
      <c r="B68" s="62" t="s">
        <v>40</v>
      </c>
      <c r="C68" s="62"/>
      <c r="D68" s="62"/>
      <c r="E68" s="56"/>
      <c r="F68" s="63"/>
      <c r="G68" s="63"/>
      <c r="H68" s="63"/>
      <c r="I68" s="63"/>
      <c r="J68" s="63"/>
      <c r="K68" s="17"/>
      <c r="M68" s="53"/>
    </row>
    <row r="69" customFormat="false" ht="17.35" hidden="false" customHeight="false" outlineLevel="0" collapsed="false">
      <c r="A69" s="18"/>
      <c r="B69" s="66"/>
      <c r="C69" s="66"/>
      <c r="D69" s="66"/>
      <c r="E69" s="56"/>
      <c r="F69" s="78"/>
      <c r="G69" s="78"/>
      <c r="H69" s="78"/>
      <c r="I69" s="78"/>
      <c r="J69" s="78"/>
      <c r="K69" s="17"/>
      <c r="M69" s="53" t="n">
        <f aca="false">SUM(M18:M68)</f>
        <v>0</v>
      </c>
      <c r="N69" s="14" t="n">
        <f aca="false">SUM(N18:N68)</f>
        <v>0</v>
      </c>
      <c r="O69" s="14" t="n">
        <f aca="false">SUM(O18:O68)</f>
        <v>0</v>
      </c>
      <c r="P69" s="14" t="n">
        <f aca="false">SUM(P18:P68)</f>
        <v>0</v>
      </c>
    </row>
    <row r="70" customFormat="false" ht="17.35" hidden="false" customHeight="false" outlineLevel="0" collapsed="false">
      <c r="A70" s="18"/>
      <c r="B70" s="66"/>
      <c r="C70" s="66"/>
      <c r="D70" s="66"/>
      <c r="E70" s="56"/>
      <c r="F70" s="78"/>
      <c r="G70" s="78"/>
      <c r="H70" s="78"/>
      <c r="I70" s="78"/>
      <c r="J70" s="78"/>
      <c r="K70" s="17"/>
      <c r="M70" s="53"/>
    </row>
    <row r="71" customFormat="false" ht="17.35" hidden="false" customHeight="false" outlineLevel="0" collapsed="false">
      <c r="A71" s="18"/>
      <c r="B71" s="26"/>
      <c r="C71" s="26"/>
      <c r="D71" s="26"/>
      <c r="E71" s="26"/>
      <c r="F71" s="19"/>
      <c r="G71" s="79" t="s">
        <v>76</v>
      </c>
      <c r="H71" s="80" t="n">
        <f aca="false">M69</f>
        <v>0</v>
      </c>
      <c r="I71" s="81" t="str">
        <f aca="false">" / "&amp;N69</f>
        <v> / 0</v>
      </c>
      <c r="J71" s="82" t="n">
        <f aca="false">IF(N69=0,0,M69/N69)</f>
        <v>0</v>
      </c>
      <c r="K71" s="17"/>
    </row>
    <row r="72" customFormat="false" ht="13.8" hidden="false" customHeight="false" outlineLevel="0" collapsed="false">
      <c r="A72" s="18"/>
      <c r="B72" s="26"/>
      <c r="C72" s="26"/>
      <c r="D72" s="26"/>
      <c r="E72" s="26"/>
      <c r="F72" s="26"/>
      <c r="G72" s="83" t="s">
        <v>77</v>
      </c>
      <c r="H72" s="84" t="n">
        <f aca="false">O69</f>
        <v>0</v>
      </c>
      <c r="I72" s="85" t="str">
        <f aca="false">" / "&amp;P69</f>
        <v> / 0</v>
      </c>
      <c r="J72" s="86" t="n">
        <f aca="false">IF(P69=0,0,O69/P69)</f>
        <v>0</v>
      </c>
      <c r="K72" s="17"/>
      <c r="M72" s="87"/>
      <c r="N72" s="87"/>
    </row>
    <row r="73" customFormat="false" ht="17.35" hidden="false" customHeight="false" outlineLevel="0" collapsed="false">
      <c r="A73" s="18"/>
      <c r="B73" s="88" t="s">
        <v>78</v>
      </c>
      <c r="C73" s="88"/>
      <c r="D73" s="89"/>
      <c r="E73" s="90"/>
      <c r="F73" s="65"/>
      <c r="G73" s="26"/>
      <c r="H73" s="26"/>
      <c r="I73" s="26"/>
      <c r="J73" s="26"/>
      <c r="K73" s="17"/>
    </row>
    <row r="74" customFormat="false" ht="78.2" hidden="false" customHeight="true" outlineLevel="0" collapsed="false">
      <c r="A74" s="18"/>
      <c r="B74" s="63"/>
      <c r="C74" s="63"/>
      <c r="D74" s="63"/>
      <c r="E74" s="63"/>
      <c r="F74" s="63"/>
      <c r="G74" s="63"/>
      <c r="H74" s="63"/>
      <c r="I74" s="63"/>
      <c r="J74" s="63"/>
      <c r="K74" s="63"/>
    </row>
    <row r="75" customFormat="false" ht="13.8" hidden="false" customHeight="false" outlineLevel="0" collapsed="false">
      <c r="B75" s="26"/>
      <c r="C75" s="26"/>
      <c r="D75" s="26"/>
      <c r="E75" s="27"/>
      <c r="F75" s="26"/>
      <c r="G75" s="26"/>
      <c r="H75" s="26"/>
      <c r="I75" s="26"/>
      <c r="J75" s="26"/>
      <c r="K75" s="17"/>
    </row>
    <row r="82" customFormat="false" ht="15" hidden="false" customHeight="false" outlineLevel="0" collapsed="false">
      <c r="B82" s="8"/>
      <c r="C82" s="8"/>
      <c r="D82" s="8"/>
      <c r="E82" s="91"/>
      <c r="F82" s="9"/>
      <c r="G82" s="8"/>
    </row>
    <row r="83" customFormat="false" ht="15" hidden="false" customHeight="false" outlineLevel="0" collapsed="false">
      <c r="B83" s="8"/>
      <c r="C83" s="8"/>
      <c r="D83" s="8"/>
      <c r="E83" s="91"/>
      <c r="F83" s="8"/>
      <c r="G83" s="8"/>
    </row>
    <row r="84" customFormat="false" ht="15" hidden="false" customHeight="false" outlineLevel="0" collapsed="false">
      <c r="B84" s="9"/>
      <c r="C84" s="9"/>
      <c r="D84" s="9"/>
      <c r="E84" s="92"/>
      <c r="F84" s="9"/>
      <c r="G84" s="9"/>
      <c r="H84" s="93"/>
    </row>
    <row r="1048576" customFormat="false" ht="12.8" hidden="false" customHeight="false" outlineLevel="0" collapsed="false"/>
  </sheetData>
  <sheetProtection sheet="true" objects="true" scenarios="true"/>
  <mergeCells count="37">
    <mergeCell ref="B1:J1"/>
    <mergeCell ref="D2:H2"/>
    <mergeCell ref="B4:C4"/>
    <mergeCell ref="D4:E4"/>
    <mergeCell ref="F4:G4"/>
    <mergeCell ref="H4:J4"/>
    <mergeCell ref="B6:C6"/>
    <mergeCell ref="D6:E6"/>
    <mergeCell ref="F6:G6"/>
    <mergeCell ref="H6:J6"/>
    <mergeCell ref="B8:C8"/>
    <mergeCell ref="D8:E8"/>
    <mergeCell ref="F8:G8"/>
    <mergeCell ref="H8:J8"/>
    <mergeCell ref="B14:D14"/>
    <mergeCell ref="E14:J14"/>
    <mergeCell ref="E15:J15"/>
    <mergeCell ref="B16:J16"/>
    <mergeCell ref="O16:P16"/>
    <mergeCell ref="B24:D24"/>
    <mergeCell ref="F24:J24"/>
    <mergeCell ref="B28:D28"/>
    <mergeCell ref="F28:J28"/>
    <mergeCell ref="B30:J30"/>
    <mergeCell ref="B37:D37"/>
    <mergeCell ref="F37:J37"/>
    <mergeCell ref="B39:D39"/>
    <mergeCell ref="B46:D46"/>
    <mergeCell ref="F46:J46"/>
    <mergeCell ref="B48:D48"/>
    <mergeCell ref="B57:D57"/>
    <mergeCell ref="F57:J57"/>
    <mergeCell ref="B61:D61"/>
    <mergeCell ref="F61:J61"/>
    <mergeCell ref="B68:D68"/>
    <mergeCell ref="F68:J68"/>
    <mergeCell ref="B74:K74"/>
  </mergeCells>
  <dataValidations count="3">
    <dataValidation allowBlank="true" error="Une cellule doit soit contenir X soit être vide" errorStyle="stop" errorTitle="Erreur" operator="equal" showDropDown="false" showErrorMessage="true" showInputMessage="false" sqref="F19:J23 F26:J27 F32:J36 F40:J45 F49:J56 F59:J60 F64:J67" type="list">
      <formula1>"X"</formula1>
      <formula2>0</formula2>
    </dataValidation>
    <dataValidation allowBlank="true" errorStyle="stop" operator="between" showDropDown="false" showErrorMessage="true" showInputMessage="true" sqref="D2" type="list">
      <formula1>Constantes!$B$6:$B$10</formula1>
      <formula2>0</formula2>
    </dataValidation>
    <dataValidation allowBlank="true" errorStyle="stop" operator="between" showDropDown="false" showErrorMessage="true" showInputMessage="true" sqref="E2:H2" type="list">
      <formula1>$N$2:$N$9</formula1>
      <formula2>0</formula2>
    </dataValidation>
  </dataValidations>
  <printOptions headings="false" gridLines="false" gridLinesSet="true" horizontalCentered="false" verticalCentered="false"/>
  <pageMargins left="0.390277777777778" right="0.390277777777778" top="0.659722222222222" bottom="0.660416666666667" header="0.511811023622047" footer="0.390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Roman,Regular"&amp;12&amp;D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738</TotalTime>
  <Application>LibreOffice/7.6.5.2$MacOSX_X86_64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2021-02-09T14:20:17Z</dcterms:created>
  <dc:creator>Utilisateur</dc:creator>
  <dc:description/>
  <dc:language>fr-FR</dc:language>
  <cp:lastModifiedBy/>
  <cp:lastPrinted>2021-02-10T14:33:41Z</cp:lastPrinted>
  <dcterms:modified xsi:type="dcterms:W3CDTF">2024-03-11T17:51:23Z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